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codeName="Tento_sešit"/>
  <mc:AlternateContent xmlns:mc="http://schemas.openxmlformats.org/markup-compatibility/2006">
    <mc:Choice Requires="x15">
      <x15ac:absPath xmlns:x15ac="http://schemas.microsoft.com/office/spreadsheetml/2010/11/ac" url="S:\Personalni_oddeleni\ORGANIZAČNÍ SCHÉMA\2021\"/>
    </mc:Choice>
  </mc:AlternateContent>
  <xr:revisionPtr revIDLastSave="0" documentId="13_ncr:1_{B8A2AC44-3E39-47A2-A643-BDD67A3EC1B7}" xr6:coauthVersionLast="47" xr6:coauthVersionMax="47" xr10:uidLastSave="{00000000-0000-0000-0000-000000000000}"/>
  <bookViews>
    <workbookView xWindow="-120" yWindow="-120" windowWidth="26400" windowHeight="18240" tabRatio="942" xr2:uid="{00000000-000D-0000-FFFF-FFFF00000000}"/>
  </bookViews>
  <sheets>
    <sheet name="TES" sheetId="28" r:id="rId1"/>
    <sheet name="Units" sheetId="19" state="hidden" r:id="rId2"/>
    <sheet name="Automation Technology ED" sheetId="17" r:id="rId3"/>
    <sheet name="Automation Technology MD" sheetId="24" r:id="rId4"/>
    <sheet name="_TST_Automation Technology MD" sheetId="20" state="hidden" r:id="rId5"/>
    <sheet name="Quality" sheetId="2" r:id="rId6"/>
    <sheet name="SCM" sheetId="3" r:id="rId7"/>
    <sheet name="Sales" sheetId="5" r:id="rId8"/>
    <sheet name="Technical Service" sheetId="27" r:id="rId9"/>
    <sheet name="Project Management" sheetId="6" r:id="rId10"/>
    <sheet name="Assembly Testing" sheetId="7" state="hidden" r:id="rId11"/>
    <sheet name="Technology - Methodics" sheetId="8" r:id="rId12"/>
    <sheet name="Planning" sheetId="9" r:id="rId13"/>
    <sheet name="Mech. Components" sheetId="10" r:id="rId14"/>
    <sheet name="El. Components" sheetId="11" r:id="rId15"/>
    <sheet name="Lamination" sheetId="12" r:id="rId16"/>
    <sheet name="Switchboard &amp; Toolshop" sheetId="13" r:id="rId17"/>
    <sheet name="R&amp;D" sheetId="14" r:id="rId18"/>
    <sheet name="Maintenance Repair" sheetId="15" r:id="rId19"/>
    <sheet name="HR &amp; IT &amp; C &amp; F " sheetId="16" r:id="rId20"/>
    <sheet name="List1" sheetId="22" state="hidden" r:id="rId21"/>
    <sheet name="List2" sheetId="29" r:id="rId22"/>
  </sheets>
  <externalReferences>
    <externalReference r:id="rId23"/>
  </externalReferences>
  <definedNames>
    <definedName name="_xlnm._FilterDatabase" localSheetId="1" hidden="1">Units!$A$1:$C$74</definedName>
    <definedName name="_xlnm.Print_Area" localSheetId="4">'_TST_Automation Technology MD'!$A$1:$U$39</definedName>
    <definedName name="_xlnm.Print_Area" localSheetId="2">'Automation Technology ED'!$A$1:$BD$30</definedName>
    <definedName name="_xlnm.Print_Area" localSheetId="3">'Automation Technology MD'!$A$1:$AS$66</definedName>
    <definedName name="_xlnm.Print_Area" localSheetId="14">'El. Components'!$A$1:$AX$36</definedName>
    <definedName name="_xlnm.Print_Area" localSheetId="19">'HR &amp; IT &amp; C &amp; F '!$A$1:$AI$33</definedName>
    <definedName name="_xlnm.Print_Area" localSheetId="15">Lamination!$A$1:$AJ$42</definedName>
    <definedName name="_xlnm.Print_Area" localSheetId="18">'Maintenance Repair'!$A$1:$AA$33</definedName>
    <definedName name="_xlnm.Print_Area" localSheetId="13">'Mech. Components'!$A$1:$CT$55</definedName>
    <definedName name="_xlnm.Print_Area" localSheetId="12">Planning!$A$1:$BF$23</definedName>
    <definedName name="_xlnm.Print_Area" localSheetId="9">'Project Management'!$A$1:$W$36</definedName>
    <definedName name="_xlnm.Print_Area" localSheetId="5">Quality!$A$1:$AY$27</definedName>
    <definedName name="_xlnm.Print_Area" localSheetId="17">'R&amp;D'!$A$1:$AN$45</definedName>
    <definedName name="_xlnm.Print_Area" localSheetId="7">Sales!$A$1:$AG$40</definedName>
    <definedName name="_xlnm.Print_Area" localSheetId="6">SCM!$A$1:$BR$24</definedName>
    <definedName name="_xlnm.Print_Area" localSheetId="16">'Switchboard &amp; Toolshop'!$A$1:$AS$41</definedName>
    <definedName name="_xlnm.Print_Area" localSheetId="8">'Technical Service'!$A$1:$AV$27</definedName>
    <definedName name="_xlnm.Print_Area" localSheetId="0">TES!$B$1:$X$46</definedName>
  </definedNames>
  <calcPr calcId="181029"/>
  <customWorkbookViews>
    <customWorkbookView name="Šedina Jaroslav – osobní zobrazení" guid="{3053DB14-28D1-484D-8F6C-A8F2A20F3636}" autoUpdate="1" mergeInterval="5" personalView="1" maximized="1" windowWidth="1920" windowHeight="854" tabRatio="942" activeSheetId="1"/>
    <customWorkbookView name="Rochowanska Tereza – osobní zobrazení" guid="{E50753B2-0B43-4D8D-8602-9F6FEEAD5C73}" mergeInterval="0" personalView="1" maximized="1" xWindow="-8" yWindow="-8" windowWidth="1936" windowHeight="1176" tabRatio="942" activeSheetId="4"/>
    <customWorkbookView name="Bartošák Lukáš – osobní zobrazení" guid="{2EA164FD-54C9-42BB-93CE-C4A332BF8C87}" mergeInterval="0" personalView="1" maximized="1" windowWidth="1920" windowHeight="974" tabRatio="942" activeSheetId="12"/>
  </customWorkbookViews>
</workbook>
</file>

<file path=xl/calcChain.xml><?xml version="1.0" encoding="utf-8"?>
<calcChain xmlns="http://schemas.openxmlformats.org/spreadsheetml/2006/main">
  <c r="G2" i="6" l="1"/>
  <c r="F2" i="16" l="1"/>
  <c r="F2" i="15"/>
  <c r="F2" i="14"/>
  <c r="F2" i="13"/>
  <c r="F2" i="12"/>
  <c r="F2" i="11"/>
  <c r="F2" i="10"/>
  <c r="F2" i="9"/>
  <c r="F2" i="8"/>
  <c r="F2" i="27"/>
  <c r="F2" i="5"/>
  <c r="F2" i="3"/>
  <c r="F2" i="2"/>
  <c r="F2" i="24"/>
  <c r="F2" i="17"/>
  <c r="C6" i="13" l="1"/>
  <c r="C5" i="7" l="1"/>
  <c r="C4" i="7"/>
  <c r="C5" i="11" l="1"/>
  <c r="C4" i="11"/>
  <c r="C5" i="12" l="1"/>
  <c r="C4" i="12"/>
  <c r="C5" i="13"/>
  <c r="C4" i="13"/>
  <c r="C5" i="14"/>
  <c r="C6" i="14"/>
  <c r="C4" i="14"/>
  <c r="C5" i="15"/>
  <c r="C4" i="15"/>
  <c r="C6" i="7" l="1"/>
  <c r="C6" i="12"/>
  <c r="C4" i="16" l="1"/>
  <c r="F2" i="20" l="1"/>
  <c r="F2" i="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Rochowanska Tereza</author>
  </authors>
  <commentList>
    <comment ref="J4" authorId="0" shapeId="0" xr:uid="{00000000-0006-0000-1200-000001000000}">
      <text>
        <r>
          <rPr>
            <b/>
            <sz val="9"/>
            <color indexed="81"/>
            <rFont val="Tahoma"/>
            <family val="2"/>
            <charset val="238"/>
          </rPr>
          <t>Rochowanska Tereza:</t>
        </r>
        <r>
          <rPr>
            <sz val="9"/>
            <color indexed="81"/>
            <rFont val="Tahoma"/>
            <family val="2"/>
            <charset val="238"/>
          </rPr>
          <t xml:space="preserve">
+ výrobní ředitel</t>
        </r>
      </text>
    </comment>
  </commentList>
</comments>
</file>

<file path=xl/sharedStrings.xml><?xml version="1.0" encoding="utf-8"?>
<sst xmlns="http://schemas.openxmlformats.org/spreadsheetml/2006/main" count="1639" uniqueCount="745">
  <si>
    <t>MARCOŇ Václav</t>
  </si>
  <si>
    <t>RAKOVÁ Petra</t>
  </si>
  <si>
    <t>STUPKOVÁ Jana</t>
  </si>
  <si>
    <t>FOJTŮ Hana</t>
  </si>
  <si>
    <t>ZAPALAČ Zbyněk</t>
  </si>
  <si>
    <t>LERCH Manfred (CEO)</t>
  </si>
  <si>
    <t>TES MANAGEMENT BOARD (TMB)</t>
  </si>
  <si>
    <t>Sales &amp; Project Management              PAVLICA Tomáš</t>
  </si>
  <si>
    <t>Operations &amp; Plant Manager                PFEILER Zdeněk</t>
  </si>
  <si>
    <t>R&amp;D                       ŠKÝVARA Petr</t>
  </si>
  <si>
    <t>HR, Finance &amp; Administration      KASANICKÝ Ján</t>
  </si>
  <si>
    <t>Sales System Comp. HORÁK Aleš</t>
  </si>
  <si>
    <t>Electrical Design HALUŠKA Jan</t>
  </si>
  <si>
    <t>PM System Comp. MACHÁČEK Jaroslav</t>
  </si>
  <si>
    <t>Mechanical Design HOŘÁK Ladislav</t>
  </si>
  <si>
    <t>Planning              TKADLEC Pavel</t>
  </si>
  <si>
    <t>Support                       SURÝ Antonín</t>
  </si>
  <si>
    <t>El. Compon. &amp; Lams. POLANSKÝ Petr</t>
  </si>
  <si>
    <t>Technical Sales          STUPKOVÁ Jana</t>
  </si>
  <si>
    <t>TES Leadership Team</t>
  </si>
  <si>
    <t>Quality Direktor</t>
  </si>
  <si>
    <t>ŠVAJKA Robert, Ing.</t>
  </si>
  <si>
    <t>Welding Technologist (IWT) - externaly</t>
  </si>
  <si>
    <t>MACHÁČOVÁ Pavla</t>
  </si>
  <si>
    <t>Inspektor Quality</t>
  </si>
  <si>
    <t>JELÉNKOVÁ Markéta, Ing.</t>
  </si>
  <si>
    <t>EMS Referent</t>
  </si>
  <si>
    <t>PINĎÁK Rostislav</t>
  </si>
  <si>
    <t>Welding Supervisor (IWT)</t>
  </si>
  <si>
    <t>DOLEŽEL František</t>
  </si>
  <si>
    <t>VACULÍK Lukáš</t>
  </si>
  <si>
    <t>Metrologist</t>
  </si>
  <si>
    <t>CHYTIL Petr</t>
  </si>
  <si>
    <t>Supplier Quality Engineer (SQE)</t>
  </si>
  <si>
    <t>KUPSKÝ Matěj</t>
  </si>
  <si>
    <t>Inspektor Quality Senior</t>
  </si>
  <si>
    <t>CHRÁSTECKÝ David</t>
  </si>
  <si>
    <t>ORBES Pavel</t>
  </si>
  <si>
    <t>Supply Chain Director</t>
  </si>
  <si>
    <t>M II</t>
  </si>
  <si>
    <t>BARTONÍKOVÁ Vladimíra</t>
  </si>
  <si>
    <t>Stock Clerk</t>
  </si>
  <si>
    <t>Purchase Officer</t>
  </si>
  <si>
    <t>1410 - Nákup / Purchase</t>
  </si>
  <si>
    <t>1210 - Kvalita / Quality</t>
  </si>
  <si>
    <t>ORSÁGOVÁ Jitka, Mgr.</t>
  </si>
  <si>
    <t>GRYGAR Karel, Ing.</t>
  </si>
  <si>
    <t>PETRČKA Tomáš</t>
  </si>
  <si>
    <t>Project Management</t>
  </si>
  <si>
    <t xml:space="preserve">JANUŠKOVÁ Jitka, Ing. </t>
  </si>
  <si>
    <t>Manager of Mechanical Design</t>
  </si>
  <si>
    <t>Designer</t>
  </si>
  <si>
    <t>Ředitel kvality</t>
  </si>
  <si>
    <t>VS</t>
  </si>
  <si>
    <t>R</t>
  </si>
  <si>
    <t>Inspektor kvality - vst.kontrola</t>
  </si>
  <si>
    <t>Referent EMS</t>
  </si>
  <si>
    <t>Svařovací dozor</t>
  </si>
  <si>
    <t>Metrolog</t>
  </si>
  <si>
    <t>SQE - Inženýr kvality pro dodavetale</t>
  </si>
  <si>
    <t>MO</t>
  </si>
  <si>
    <t>T</t>
  </si>
  <si>
    <t>FILA Miroslav</t>
  </si>
  <si>
    <t>HW - SW Designer</t>
  </si>
  <si>
    <t>CHRÁSTECKÝ Lukáš, Bc.</t>
  </si>
  <si>
    <t>JANOTA Petr, Ing.</t>
  </si>
  <si>
    <t>JANUŠKA Peter, Ing.</t>
  </si>
  <si>
    <t>KRSEK Michal</t>
  </si>
  <si>
    <t>JAROŠEK Tomáš, Bc.</t>
  </si>
  <si>
    <t>SLOVÁČEK František, Ing.</t>
  </si>
  <si>
    <t>MOLER Aleš, Ing.</t>
  </si>
  <si>
    <t>JURÁNEK Pavel, Ing.</t>
  </si>
  <si>
    <t>SPURNÝ David, Ing.</t>
  </si>
  <si>
    <t>KRISTEN Šimon, Ing.</t>
  </si>
  <si>
    <t>FRYDRYCH Michal, Ing.</t>
  </si>
  <si>
    <t>VALENTA Tomáš, Ing.</t>
  </si>
  <si>
    <t>JANEČEK Jiří Ing.</t>
  </si>
  <si>
    <t>BAYER Jiří</t>
  </si>
  <si>
    <t>Technologies</t>
  </si>
  <si>
    <t>MRÁZEK Radovan</t>
  </si>
  <si>
    <t>MARKOVÁ Hana</t>
  </si>
  <si>
    <t>VÁLEK Michal, Ing.</t>
  </si>
  <si>
    <t>PAVLICA Tomáš, Ing.</t>
  </si>
  <si>
    <t>VYPUŠŤÁK Ondřej, Ing.</t>
  </si>
  <si>
    <t>HORÁK Aleš, Ing.</t>
  </si>
  <si>
    <r>
      <t xml:space="preserve">Sales Team Leader Machines </t>
    </r>
    <r>
      <rPr>
        <b/>
        <sz val="10"/>
        <rFont val="Calibri"/>
        <family val="2"/>
        <charset val="238"/>
      </rPr>
      <t xml:space="preserve">&amp; </t>
    </r>
    <r>
      <rPr>
        <b/>
        <sz val="10"/>
        <rFont val="Arial CE"/>
        <charset val="238"/>
      </rPr>
      <t>Solutions</t>
    </r>
  </si>
  <si>
    <t>Sales Team Leader Systém Components</t>
  </si>
  <si>
    <t>Obchodní manažer</t>
  </si>
  <si>
    <t>RÁC Oldřich, Ing.</t>
  </si>
  <si>
    <t>Key Account Manager</t>
  </si>
  <si>
    <t>TRLICOVÁ Petra</t>
  </si>
  <si>
    <t>KOTEK Roman</t>
  </si>
  <si>
    <t>Sales Assistant</t>
  </si>
  <si>
    <t>Asistentka obchodu</t>
  </si>
  <si>
    <t>ERNESTOVÁ Kateřina, Ing.</t>
  </si>
  <si>
    <t>ŘEHOŘOVÁ Lenka</t>
  </si>
  <si>
    <t>Project Manager</t>
  </si>
  <si>
    <t>MACHÁČEK Jaroslav</t>
  </si>
  <si>
    <t>SOCHORA Marek, Ing.</t>
  </si>
  <si>
    <t>VALOVÁ Radka</t>
  </si>
  <si>
    <t>MOŘKOVSKÁ Kristýna, Ing.</t>
  </si>
  <si>
    <t>HRTÁŇOVÁ Iva, Ing.</t>
  </si>
  <si>
    <t>OBADALOVÁ Marie, Bc.</t>
  </si>
  <si>
    <t>VRÁBLÍKOVÁ Pavlína, Ing.</t>
  </si>
  <si>
    <t>ORSÁGOVÁ Alena</t>
  </si>
  <si>
    <t>HRUBOŇOVÁ Petra, Bc.</t>
  </si>
  <si>
    <t>BĚHAL Tomáš</t>
  </si>
  <si>
    <t>přímý nadřízený</t>
  </si>
  <si>
    <t>nepřímý nadřízený</t>
  </si>
  <si>
    <t>Obchod / Sales</t>
  </si>
  <si>
    <t>Projektový management / Project Management</t>
  </si>
  <si>
    <t>Projektový manažer</t>
  </si>
  <si>
    <t>Referent péče o zákazníky</t>
  </si>
  <si>
    <t>CAPIL Tomáš</t>
  </si>
  <si>
    <t>Test Technician</t>
  </si>
  <si>
    <t>ŠKÝVARA Jiří</t>
  </si>
  <si>
    <t>HROMADA Jaromír</t>
  </si>
  <si>
    <t>Master - Winding Shop, Impregnation</t>
  </si>
  <si>
    <t>MACEK Jindřich</t>
  </si>
  <si>
    <t>VRZAL Martin</t>
  </si>
  <si>
    <t>Quality Inspector - junior</t>
  </si>
  <si>
    <t>VAJDA Jan</t>
  </si>
  <si>
    <t>Electrical Engineer</t>
  </si>
  <si>
    <t>Operator - Forklift</t>
  </si>
  <si>
    <t>URUBKOVÁ Milena</t>
  </si>
  <si>
    <t>Warehouse</t>
  </si>
  <si>
    <t>TRLICOVÁ PETRA</t>
  </si>
  <si>
    <t>Manažer produktové jednotky</t>
  </si>
  <si>
    <t>Zkušební Technik</t>
  </si>
  <si>
    <t>Mistr - navijáren, impregnace</t>
  </si>
  <si>
    <t>M</t>
  </si>
  <si>
    <t>Inspektor kvality junior</t>
  </si>
  <si>
    <t>Konstruktér</t>
  </si>
  <si>
    <t>DV</t>
  </si>
  <si>
    <t>Manipulant - řidič VV</t>
  </si>
  <si>
    <t>Skladník - zásobovač</t>
  </si>
  <si>
    <t>Skladník - výdejce</t>
  </si>
  <si>
    <t>OVESNÝ Luboš</t>
  </si>
  <si>
    <t>Head od Technology</t>
  </si>
  <si>
    <t>VS TPV</t>
  </si>
  <si>
    <t>MELIŠÍK Martin, Ing., Ph.D.</t>
  </si>
  <si>
    <t>Head of Technology</t>
  </si>
  <si>
    <t>Technolog</t>
  </si>
  <si>
    <t>PASTORČÁK Radim</t>
  </si>
  <si>
    <t>Technologist</t>
  </si>
  <si>
    <t>Technolog elektro</t>
  </si>
  <si>
    <t>Leader of TPP</t>
  </si>
  <si>
    <t>LATINA  Jakub</t>
  </si>
  <si>
    <t>MACHALA Petr</t>
  </si>
  <si>
    <t>VS Technologie</t>
  </si>
  <si>
    <t>BAŘÁK Jaroslav, Ing.</t>
  </si>
  <si>
    <t>HERMANOVÁ Margita, Ing.</t>
  </si>
  <si>
    <t>NOVOSAD Robert</t>
  </si>
  <si>
    <t>BAROŇ Michal, Ing.</t>
  </si>
  <si>
    <t>MOLEK Petr</t>
  </si>
  <si>
    <t>MARTINŮ Jan, Ing.</t>
  </si>
  <si>
    <t>TOMANEC Zdeněk</t>
  </si>
  <si>
    <t>VS TPV (technolog)</t>
  </si>
  <si>
    <t>KOŠÁREK Radim</t>
  </si>
  <si>
    <t>Technologist  &amp; Welding Specialist (IWS)</t>
  </si>
  <si>
    <t>JEŠO Tomáš, Ing.</t>
  </si>
  <si>
    <t>Technolog - inženýr kvality</t>
  </si>
  <si>
    <t>LEŠČIŠÍN Jakub</t>
  </si>
  <si>
    <t>MACHÁČ Vlastimil, Bc.</t>
  </si>
  <si>
    <t>Technologist - Winding</t>
  </si>
  <si>
    <t>Technolog navíjení</t>
  </si>
  <si>
    <t>BLANARČÍK Petr, Ing.</t>
  </si>
  <si>
    <t>Synchronizované plánování / Synchronous planning</t>
  </si>
  <si>
    <t>TKADLEC Pavel</t>
  </si>
  <si>
    <t>Synchronus Planning Manager</t>
  </si>
  <si>
    <t>GARGULÁK Tomáš</t>
  </si>
  <si>
    <t>Key account manager</t>
  </si>
  <si>
    <t>Manažer konstrukce</t>
  </si>
  <si>
    <t>Manažer R&amp;D a elektroprojekce</t>
  </si>
  <si>
    <t>Projektant elektro - Programátor PLC</t>
  </si>
  <si>
    <t>Projektant elektro</t>
  </si>
  <si>
    <t>RIDEL Petr</t>
  </si>
  <si>
    <t>ŠERÝ Ondřej</t>
  </si>
  <si>
    <t>TRUKSOVÁ Soňa</t>
  </si>
  <si>
    <t>ŠVIRÁKOVÁ Lucie</t>
  </si>
  <si>
    <t>VÁVRA Zbyněk, Ing.</t>
  </si>
  <si>
    <t>Planner - Dispatcher</t>
  </si>
  <si>
    <t>Project Management Clerk/Planner</t>
  </si>
  <si>
    <t>Plánovač - dispečer</t>
  </si>
  <si>
    <t>STUPKA Ján, Ing.</t>
  </si>
  <si>
    <t>Product Unit Manager</t>
  </si>
  <si>
    <t>KREJČÍ Pavel</t>
  </si>
  <si>
    <t>HNÁTEK Jiří</t>
  </si>
  <si>
    <t>MIKUŠEK Jiří</t>
  </si>
  <si>
    <t>VANĚK Miroslav</t>
  </si>
  <si>
    <t>ONDRUŠ Michal</t>
  </si>
  <si>
    <t>SCHNEIDER Tomáš</t>
  </si>
  <si>
    <t>ŘEZANINA Lubomír</t>
  </si>
  <si>
    <t>VICHTORA Radek</t>
  </si>
  <si>
    <t>Svařování velké / Welding Big Parts</t>
  </si>
  <si>
    <t>ŠKÝVARA Vlastimil</t>
  </si>
  <si>
    <t>ONDRUŠ Petr</t>
  </si>
  <si>
    <t>KRATOCHVÍL Miroslav</t>
  </si>
  <si>
    <t>MATOCHA Pavel</t>
  </si>
  <si>
    <t>Sharpener</t>
  </si>
  <si>
    <t>ŠVANCARA Vladimír</t>
  </si>
  <si>
    <t>ČOKAVEC Ondřej</t>
  </si>
  <si>
    <t>Quality Inspector Senior</t>
  </si>
  <si>
    <t>OLŠÁK Martin, Bc.</t>
  </si>
  <si>
    <t>Engineer of Quality Machining &amp; Welding</t>
  </si>
  <si>
    <t>PROKOPOVÁ Michaela</t>
  </si>
  <si>
    <t>Quality Inspector Junior</t>
  </si>
  <si>
    <t>BLIŽŇÁK Zdeněk</t>
  </si>
  <si>
    <t>ZÁMEČNÍK Roman</t>
  </si>
  <si>
    <t>VALČÍK Lukáš</t>
  </si>
  <si>
    <t>MICHÁLEK Radek</t>
  </si>
  <si>
    <t>Master - Machining Smal Parts, Shafts</t>
  </si>
  <si>
    <t>Operator - Assembler</t>
  </si>
  <si>
    <t>KALVOSTER Peter</t>
  </si>
  <si>
    <t>MIKULA Petr</t>
  </si>
  <si>
    <t>ONDRA Zbyněk</t>
  </si>
  <si>
    <t>STIX Josef</t>
  </si>
  <si>
    <t>Mistr velkých dílů</t>
  </si>
  <si>
    <t>Mistr výdejny, ostřírny</t>
  </si>
  <si>
    <t>Mistr obrábění malých dílů, hřídelí</t>
  </si>
  <si>
    <t>Mistr svařování</t>
  </si>
  <si>
    <t>Mistr zám., svařování, lakování</t>
  </si>
  <si>
    <t>Inspektor kvality senior</t>
  </si>
  <si>
    <t>Inženýr kvality obrábění a svařování</t>
  </si>
  <si>
    <t>Distribuce materiálu</t>
  </si>
  <si>
    <t>GABRYŠ Michal</t>
  </si>
  <si>
    <t>Manipulant - komnpletátor</t>
  </si>
  <si>
    <t>Skladník</t>
  </si>
  <si>
    <t>Ostřič</t>
  </si>
  <si>
    <t>Hřídele / Shafts</t>
  </si>
  <si>
    <t>Sériová výroba / Seriál Production</t>
  </si>
  <si>
    <t>Klempírna / Sheet Metal Works</t>
  </si>
  <si>
    <t>Lakovna a balení / Painting &amp; Packaging Shop</t>
  </si>
  <si>
    <t>Velké díly / Big Parts</t>
  </si>
  <si>
    <t xml:space="preserve">POLANSKÝ Petr, Ing. </t>
  </si>
  <si>
    <t>Product Unit Manager - El. Components</t>
  </si>
  <si>
    <t>KAŠPAR Jaromír</t>
  </si>
  <si>
    <t>Master - Stacking Shop</t>
  </si>
  <si>
    <t>Mistr - Paketárna</t>
  </si>
  <si>
    <t>KUBÍČEK Milan</t>
  </si>
  <si>
    <t>Cívky a navijárna/Coils &amp; Winding Shop</t>
  </si>
  <si>
    <t>Master - Winding Shop &amp; Coils</t>
  </si>
  <si>
    <t>Mistr - vinutých dílů</t>
  </si>
  <si>
    <t xml:space="preserve">Master - Serial Winding Comp. </t>
  </si>
  <si>
    <t>KUČERŇÁK Roman</t>
  </si>
  <si>
    <t>MAŇÁKOVÁ Marie</t>
  </si>
  <si>
    <t>LOKAJ Michal</t>
  </si>
  <si>
    <t>Quality Inspector - Junior</t>
  </si>
  <si>
    <t>KOPECKÁ Ludmila</t>
  </si>
  <si>
    <t>MATOCHOVÁ Jarmila</t>
  </si>
  <si>
    <t>Mistr - sér. Navíjené komponenety</t>
  </si>
  <si>
    <t>Elektrické komponenty / Electricts Components</t>
  </si>
  <si>
    <t>Mechanické komponenty / Mechanical Components</t>
  </si>
  <si>
    <t>Quality Inspector - Senior</t>
  </si>
  <si>
    <t>Inspektor kvality - senior</t>
  </si>
  <si>
    <t>Paketárna / Stamping Shop</t>
  </si>
  <si>
    <t>Hromadné navíjení svazku / ABB LV Winding</t>
  </si>
  <si>
    <t>Lisovna / Stamping Shop</t>
  </si>
  <si>
    <t>Manažer produktové jednotky - El. Komponenty</t>
  </si>
  <si>
    <t>Manažer produktové jednotky - Lisovna</t>
  </si>
  <si>
    <t>Product Unit Manager - Stamping Shop</t>
  </si>
  <si>
    <t>KULHAJ Jaroslav</t>
  </si>
  <si>
    <t>MIKULEC Jaromír</t>
  </si>
  <si>
    <t>Master - Stamping Shop</t>
  </si>
  <si>
    <t>IŠPOLD Josef</t>
  </si>
  <si>
    <t>JANIŠ Ivan</t>
  </si>
  <si>
    <t>KULHÁNEK Jiří</t>
  </si>
  <si>
    <t>KOPECKÝ Radim</t>
  </si>
  <si>
    <t>MAŃÁKOVÁ Marie</t>
  </si>
  <si>
    <t>BALETKOVÁ Dana</t>
  </si>
  <si>
    <t>ZRNÍK Jan</t>
  </si>
  <si>
    <t>MÁCA Milan</t>
  </si>
  <si>
    <t>TECHNOLOGIST</t>
  </si>
  <si>
    <t>ORSÁG Michal</t>
  </si>
  <si>
    <t>Mistr - lisovna</t>
  </si>
  <si>
    <t>Manipulant-řidič VV</t>
  </si>
  <si>
    <t>ŠIMEK Ondřej</t>
  </si>
  <si>
    <t>Vedoucí skupiny TPV</t>
  </si>
  <si>
    <t>Technologie / Technology</t>
  </si>
  <si>
    <t>PIFKA Jan</t>
  </si>
  <si>
    <t>Production Manager - Mechanical</t>
  </si>
  <si>
    <t>ZÁMEČNÍK Petr</t>
  </si>
  <si>
    <t>Master - Mech. Assembly</t>
  </si>
  <si>
    <t>ÚNAR Jaroslav</t>
  </si>
  <si>
    <t>Master - Tool Shop</t>
  </si>
  <si>
    <t>MIKULÍK Petr</t>
  </si>
  <si>
    <t>LYS Radim</t>
  </si>
  <si>
    <t>TŘETINA Dušan</t>
  </si>
  <si>
    <t>Master - Electrical Production</t>
  </si>
  <si>
    <t>HANIČÁK Tomáš</t>
  </si>
  <si>
    <t>HAVELKA Jan</t>
  </si>
  <si>
    <t>VOZÁK Lumír</t>
  </si>
  <si>
    <t>Head of Testing Room</t>
  </si>
  <si>
    <t>JAKUBEC Roman</t>
  </si>
  <si>
    <t>Mistr - mechanika JUS</t>
  </si>
  <si>
    <t>Mistr - elektromontáž</t>
  </si>
  <si>
    <t>Manipulant - kompletátor</t>
  </si>
  <si>
    <t>Mistr - nástrojárna</t>
  </si>
  <si>
    <t>Výzkum a vývoj / Research &amp; Development</t>
  </si>
  <si>
    <t>ŠKÝVARA Petr, Ing.</t>
  </si>
  <si>
    <t>Head of Design &amp; Development</t>
  </si>
  <si>
    <t>HALUŠKA Ján, Ing.</t>
  </si>
  <si>
    <t>SURÝ Antonín, DiS</t>
  </si>
  <si>
    <t>FOJTŮ Lenka</t>
  </si>
  <si>
    <t>Drawing Archive</t>
  </si>
  <si>
    <t>ČALA Václav, Ing.</t>
  </si>
  <si>
    <t>Mechanical Designer</t>
  </si>
  <si>
    <t>KOVÁŘOVÁ Ivana, Ing.</t>
  </si>
  <si>
    <t>FEM Specialist</t>
  </si>
  <si>
    <t>MIČKAL Radek</t>
  </si>
  <si>
    <t>ONDRA Miloš, Ing.</t>
  </si>
  <si>
    <t>Winding Designer</t>
  </si>
  <si>
    <t>LARMER Jaroslav, Ing.</t>
  </si>
  <si>
    <t>STANĚK Rostislav, Ing.</t>
  </si>
  <si>
    <t>VAVŘINA Jiří, Ing.</t>
  </si>
  <si>
    <t>El. Mag. Calculation</t>
  </si>
  <si>
    <t>BEDNAŘÍK Jaroslav, Ing.</t>
  </si>
  <si>
    <t>MÁNEK Petr, Ing.</t>
  </si>
  <si>
    <t>SVOBODA Jiří, Ing.</t>
  </si>
  <si>
    <t>KACELE Jiří, Bc.</t>
  </si>
  <si>
    <t>User Guides</t>
  </si>
  <si>
    <t>HROMADA Martin, Ing.</t>
  </si>
  <si>
    <t>Bearing/Accesories (Draft Support)</t>
  </si>
  <si>
    <t>Manažer strojní konstrukce</t>
  </si>
  <si>
    <t>MRLINOVÁ Marie</t>
  </si>
  <si>
    <t>Údržba / Maintenance</t>
  </si>
  <si>
    <t>PFEILER Zdeněk, Ing.</t>
  </si>
  <si>
    <t>ELIÁŠ Jakub</t>
  </si>
  <si>
    <t>Operations Technician</t>
  </si>
  <si>
    <t>DANĚK Tomáš</t>
  </si>
  <si>
    <t>Operations Technician - Electro</t>
  </si>
  <si>
    <t>BJALEK Vladimír</t>
  </si>
  <si>
    <t>Electrician</t>
  </si>
  <si>
    <t>MACEK Jan</t>
  </si>
  <si>
    <t>ŠIMČÍK Jiří</t>
  </si>
  <si>
    <t>TRČÁLEK Jiří</t>
  </si>
  <si>
    <t>KOŇAŘÍK Vlastimil</t>
  </si>
  <si>
    <t>SKLÁŘ František</t>
  </si>
  <si>
    <t>Electro Mechanician NC Machines</t>
  </si>
  <si>
    <t>KAJZER Milan</t>
  </si>
  <si>
    <t>Locksmith</t>
  </si>
  <si>
    <t>MAŇÁK Milan</t>
  </si>
  <si>
    <t>JANÍK Václav</t>
  </si>
  <si>
    <t>JANOTA Milan</t>
  </si>
  <si>
    <t>MIKULENKA Miroslav</t>
  </si>
  <si>
    <t>MRNŮŠTÍK Jiří</t>
  </si>
  <si>
    <t>Provozní technik</t>
  </si>
  <si>
    <t>Provozní technik - elektro</t>
  </si>
  <si>
    <t>Provozní elektrikář</t>
  </si>
  <si>
    <t>Provoz.zámečník-tribotechnik</t>
  </si>
  <si>
    <t>Elektromechanik NC strojů</t>
  </si>
  <si>
    <t>Provozní zámečník</t>
  </si>
  <si>
    <t>HR, Finance &amp; Administration</t>
  </si>
  <si>
    <t>KASANICKÝ Ján, Ing.</t>
  </si>
  <si>
    <t>KOUSALOVÁ Erika</t>
  </si>
  <si>
    <t>Network Administrator</t>
  </si>
  <si>
    <t>BARTOŠÁK Lukáš, Ing.</t>
  </si>
  <si>
    <t>Systems Administrator</t>
  </si>
  <si>
    <t>ČOKAVEC Milan</t>
  </si>
  <si>
    <t>IT QAD Analyst</t>
  </si>
  <si>
    <t>VÁŠA Michal</t>
  </si>
  <si>
    <t>ŠVAGEROVÁ Martina, Ing.</t>
  </si>
  <si>
    <t>Accountant</t>
  </si>
  <si>
    <t>LIŠKOVÁ Sylva</t>
  </si>
  <si>
    <t>ŠIMAROVÁ Renata</t>
  </si>
  <si>
    <t>MÁČALA Jakub, Ing.</t>
  </si>
  <si>
    <t>ROCHOWANSKÁ Tereza, Bc.</t>
  </si>
  <si>
    <t>HR Manager</t>
  </si>
  <si>
    <t>HR-Payroll Officer</t>
  </si>
  <si>
    <t xml:space="preserve">KOVAŘÍČKOVÁ Ivana, Ing. </t>
  </si>
  <si>
    <t>HR Specialist</t>
  </si>
  <si>
    <t>TRLICOVÁ Kateřina</t>
  </si>
  <si>
    <t>HR Officer</t>
  </si>
  <si>
    <t>HR Referent</t>
  </si>
  <si>
    <t>TROCHTOVÁ Marie</t>
  </si>
  <si>
    <t>Controlling                            MÁČALA Jakub</t>
  </si>
  <si>
    <t>Accounting                            ŠVAGEROVÁ Martina</t>
  </si>
  <si>
    <t>IT                                             KOUSALOVÁ Erika</t>
  </si>
  <si>
    <t>Účetní</t>
  </si>
  <si>
    <t>Správce sítí</t>
  </si>
  <si>
    <t>Systémový Administrator</t>
  </si>
  <si>
    <t>IT QAD Analytik</t>
  </si>
  <si>
    <t>CHVATÍKOVÁ Vendula, Bc.</t>
  </si>
  <si>
    <t>HR Specialista</t>
  </si>
  <si>
    <t>Mat.</t>
  </si>
  <si>
    <t>Personálně-mzdový referent</t>
  </si>
  <si>
    <t>CFO</t>
  </si>
  <si>
    <t>Finanční ředitel</t>
  </si>
  <si>
    <t>Vedoucí nákupu</t>
  </si>
  <si>
    <t>Referent nákupu</t>
  </si>
  <si>
    <t>RECHTIGOVÁ Lucie, Ing.</t>
  </si>
  <si>
    <t>RUSÍNOVÁ Eva, Ing.</t>
  </si>
  <si>
    <t>Naviárna / Winding Shop</t>
  </si>
  <si>
    <t>Impregnace / Impregnation</t>
  </si>
  <si>
    <t>Paketárna / Stacking Shop</t>
  </si>
  <si>
    <t>Montáž / Assembly</t>
  </si>
  <si>
    <t>Montáž strojů / Machines Assembly</t>
  </si>
  <si>
    <t>VALIGURA Bohuslav, Ing.</t>
  </si>
  <si>
    <t>Svařovací technolog - externí</t>
  </si>
  <si>
    <t>Automation Technology R&amp;D and Electical Design VINKLÁREK David</t>
  </si>
  <si>
    <t>Automation Technology R&amp;D &amp; Electrical Design</t>
  </si>
  <si>
    <t>Automatical Technology Mechanical Design</t>
  </si>
  <si>
    <t>SUROVEC Jiří, Ing.</t>
  </si>
  <si>
    <t>Technik specialista</t>
  </si>
  <si>
    <t>Zkušební technik</t>
  </si>
  <si>
    <t>Human Resources ROCHOWANSKÁ Tereza</t>
  </si>
  <si>
    <t>R&amp;D Programmer</t>
  </si>
  <si>
    <t>Programátor pro R&amp;D</t>
  </si>
  <si>
    <t>Quality                
JANUŠ Luděk</t>
  </si>
  <si>
    <t>Inženýr kvality junior</t>
  </si>
  <si>
    <t>Technologist and Quality engineer Assembly</t>
  </si>
  <si>
    <t>Electrical Machine Assembly</t>
  </si>
  <si>
    <t>Quality Engineer Junior</t>
  </si>
  <si>
    <t>Konstruktér + Inženýr kvality montáž, zkušebna</t>
  </si>
  <si>
    <t>Inspektor kvality - Junior</t>
  </si>
  <si>
    <t>New Structure at TES</t>
  </si>
  <si>
    <t>Development</t>
  </si>
  <si>
    <t xml:space="preserve"> Rozvoj</t>
  </si>
  <si>
    <t>Quality Management</t>
  </si>
  <si>
    <t xml:space="preserve"> Řízení procesu kvality</t>
  </si>
  <si>
    <t>Supply Chain</t>
  </si>
  <si>
    <t xml:space="preserve"> Nákup</t>
  </si>
  <si>
    <t>Material Warehouse</t>
  </si>
  <si>
    <t xml:space="preserve"> Materiálové sklady</t>
  </si>
  <si>
    <t>Controlling</t>
  </si>
  <si>
    <t xml:space="preserve"> Controlling</t>
  </si>
  <si>
    <t>Accounting Department</t>
  </si>
  <si>
    <t xml:space="preserve"> Účtárna</t>
  </si>
  <si>
    <t>IT</t>
  </si>
  <si>
    <t xml:space="preserve"> Informatika</t>
  </si>
  <si>
    <t>HR</t>
  </si>
  <si>
    <t xml:space="preserve"> Personální oddělení</t>
  </si>
  <si>
    <t>Operations Management - TMO</t>
  </si>
  <si>
    <t xml:space="preserve"> Řízení provozu TOV</t>
  </si>
  <si>
    <t>Energetics</t>
  </si>
  <si>
    <t xml:space="preserve"> Energetika</t>
  </si>
  <si>
    <t>Electrical Maintenance</t>
  </si>
  <si>
    <t xml:space="preserve"> Elektroúdržba</t>
  </si>
  <si>
    <t>Machinery Maintenance</t>
  </si>
  <si>
    <t xml:space="preserve"> Strojní údržba</t>
  </si>
  <si>
    <t>Assembly Special Purpose Machines</t>
  </si>
  <si>
    <t xml:space="preserve"> Montáž JÚS</t>
  </si>
  <si>
    <t>Stamping Shop</t>
  </si>
  <si>
    <t xml:space="preserve"> Lisovna</t>
  </si>
  <si>
    <t>Stacking Shop</t>
  </si>
  <si>
    <t xml:space="preserve"> Paketárna</t>
  </si>
  <si>
    <t>Tool Shop</t>
  </si>
  <si>
    <t xml:space="preserve"> Nástrojárna</t>
  </si>
  <si>
    <t>Material Distribution</t>
  </si>
  <si>
    <t xml:space="preserve"> Dělení materiálu</t>
  </si>
  <si>
    <t>Welding Small Parts</t>
  </si>
  <si>
    <t xml:space="preserve"> Svařování malé</t>
  </si>
  <si>
    <t>Sheet Metal Works</t>
  </si>
  <si>
    <t xml:space="preserve"> Klempírna</t>
  </si>
  <si>
    <t>Welding Big Parts</t>
  </si>
  <si>
    <t xml:space="preserve"> Svařování velké</t>
  </si>
  <si>
    <t>Serial  Production</t>
  </si>
  <si>
    <t xml:space="preserve"> Sériová výroba</t>
  </si>
  <si>
    <t>Big Parts</t>
  </si>
  <si>
    <t xml:space="preserve"> Velké díly</t>
  </si>
  <si>
    <t>Panels</t>
  </si>
  <si>
    <t xml:space="preserve"> Dílce</t>
  </si>
  <si>
    <t>Shafts</t>
  </si>
  <si>
    <t xml:space="preserve"> Hřídele</t>
  </si>
  <si>
    <t xml:space="preserve"> Ostřírna</t>
  </si>
  <si>
    <t>Coils And Winding Shop</t>
  </si>
  <si>
    <t xml:space="preserve"> Cívky a navijárna</t>
  </si>
  <si>
    <t>Own Machines Winding Shop</t>
  </si>
  <si>
    <t xml:space="preserve"> Navijárna vlastních strojů</t>
  </si>
  <si>
    <t>ABB LV winding</t>
  </si>
  <si>
    <t xml:space="preserve"> Hromadné navíjení svazků</t>
  </si>
  <si>
    <t>Assembly</t>
  </si>
  <si>
    <t xml:space="preserve"> Montáž</t>
  </si>
  <si>
    <t>Testing room</t>
  </si>
  <si>
    <t xml:space="preserve"> Zkušebna</t>
  </si>
  <si>
    <t>Painting And Packaging Shop</t>
  </si>
  <si>
    <t xml:space="preserve"> Lakovna a balení</t>
  </si>
  <si>
    <t>Impregnation</t>
  </si>
  <si>
    <t xml:space="preserve"> Impregnace</t>
  </si>
  <si>
    <t>Own Machines Stacking Shop</t>
  </si>
  <si>
    <t xml:space="preserve"> Paketárna vlastních strojů</t>
  </si>
  <si>
    <t>Own Machines Assembly</t>
  </si>
  <si>
    <t>Montáž vlastních strojů</t>
  </si>
  <si>
    <t>Electrical Production</t>
  </si>
  <si>
    <t xml:space="preserve"> Elektrovýroba</t>
  </si>
  <si>
    <t>Single Part Production - Switchboard</t>
  </si>
  <si>
    <t xml:space="preserve"> Výroba kusových rozvaděčů</t>
  </si>
  <si>
    <t>Sales</t>
  </si>
  <si>
    <t xml:space="preserve"> Obchod</t>
  </si>
  <si>
    <t>Offering Office</t>
  </si>
  <si>
    <t xml:space="preserve"> Nabídková kancelář</t>
  </si>
  <si>
    <t xml:space="preserve"> Řízení zakázek</t>
  </si>
  <si>
    <t>R&amp;D</t>
  </si>
  <si>
    <t xml:space="preserve"> Konstrukce</t>
  </si>
  <si>
    <t>TPP</t>
  </si>
  <si>
    <t xml:space="preserve"> TPV</t>
  </si>
  <si>
    <t>Quality</t>
  </si>
  <si>
    <t xml:space="preserve"> Kvalita</t>
  </si>
  <si>
    <t>Purchasing</t>
  </si>
  <si>
    <t>Winning and Impregnation</t>
  </si>
  <si>
    <t xml:space="preserve"> Navijárny, impregnace</t>
  </si>
  <si>
    <t>Assembly and Stacking</t>
  </si>
  <si>
    <t xml:space="preserve"> Montáž, paketárna</t>
  </si>
  <si>
    <t>Service</t>
  </si>
  <si>
    <t xml:space="preserve"> Servis</t>
  </si>
  <si>
    <t xml:space="preserve"> R&amp;D a projekce</t>
  </si>
  <si>
    <t>TPP Mechanical Components</t>
  </si>
  <si>
    <t xml:space="preserve"> TPV Mech.komponenty</t>
  </si>
  <si>
    <t>Quality - Mechanical Components</t>
  </si>
  <si>
    <t xml:space="preserve"> Kvalita Mech.komponenty</t>
  </si>
  <si>
    <t>Big and Mid Parts Production</t>
  </si>
  <si>
    <t xml:space="preserve"> Výroba velkých a středních dílů</t>
  </si>
  <si>
    <t>Small Parts Prduction</t>
  </si>
  <si>
    <t xml:space="preserve"> Výroba malých dílů</t>
  </si>
  <si>
    <t>Product Design</t>
  </si>
  <si>
    <t xml:space="preserve"> Konstrukce přípravků</t>
  </si>
  <si>
    <t>Quality - Sheets and Tools</t>
  </si>
  <si>
    <t xml:space="preserve"> Kvalita Plecha a nástroje</t>
  </si>
  <si>
    <t>TPP Electric Components</t>
  </si>
  <si>
    <t xml:space="preserve"> TPV Elektr.komponenty</t>
  </si>
  <si>
    <t>Winding Parts</t>
  </si>
  <si>
    <t xml:space="preserve"> Vinuté díly</t>
  </si>
  <si>
    <t>Winding Components and Resolvers</t>
  </si>
  <si>
    <t xml:space="preserve"> Navíjené komp. a  resolvery</t>
  </si>
  <si>
    <t>Serial Winding Components</t>
  </si>
  <si>
    <t xml:space="preserve"> Sériové navíjené komponenty</t>
  </si>
  <si>
    <t>Synchronized Planning</t>
  </si>
  <si>
    <t xml:space="preserve"> Synchronizované plánování</t>
  </si>
  <si>
    <t>TED Management</t>
  </si>
  <si>
    <t xml:space="preserve"> Řízení TED</t>
  </si>
  <si>
    <t>Project Management and Service</t>
  </si>
  <si>
    <t xml:space="preserve"> Řízení zakázky a servis</t>
  </si>
  <si>
    <t>Controll and Testing Room</t>
  </si>
  <si>
    <t xml:space="preserve"> Kontrola a zkušebna</t>
  </si>
  <si>
    <t>Mechanical Assembly</t>
  </si>
  <si>
    <t xml:space="preserve"> Montáž mechanická</t>
  </si>
  <si>
    <t>Electrical Assembly</t>
  </si>
  <si>
    <t xml:space="preserve"> Montáž elektro</t>
  </si>
  <si>
    <t>Assembly Technology</t>
  </si>
  <si>
    <t xml:space="preserve"> Technologie montáže</t>
  </si>
  <si>
    <t>Mechanical Projection and Design</t>
  </si>
  <si>
    <t xml:space="preserve"> Mechanická projekce a konstr.</t>
  </si>
  <si>
    <t>Electrical Projection and Design</t>
  </si>
  <si>
    <t xml:space="preserve"> Elektrická projekce a konstr.</t>
  </si>
  <si>
    <t xml:space="preserve"> Vývoj</t>
  </si>
  <si>
    <t>ENGLISH</t>
  </si>
  <si>
    <t>CZECH</t>
  </si>
  <si>
    <t>UNIT</t>
  </si>
  <si>
    <t>THZ</t>
  </si>
  <si>
    <t>DR</t>
  </si>
  <si>
    <t>DROZD Jindřich</t>
  </si>
  <si>
    <t xml:space="preserve"> </t>
  </si>
  <si>
    <t>IT Manager</t>
  </si>
  <si>
    <t>Vedoucí účtárny</t>
  </si>
  <si>
    <t>Controlling Manager</t>
  </si>
  <si>
    <t>Accounting Manager</t>
  </si>
  <si>
    <t>Warehouseman</t>
  </si>
  <si>
    <t>Material Distributor</t>
  </si>
  <si>
    <t>Master - Welding</t>
  </si>
  <si>
    <t>Mistr svařovny</t>
  </si>
  <si>
    <t>Svařování malé / Welding Small Parts</t>
  </si>
  <si>
    <t>Master - Big Parts machining</t>
  </si>
  <si>
    <t>Forklift driver</t>
  </si>
  <si>
    <t>Master - Servery room</t>
  </si>
  <si>
    <t>Master - Locksmiths, Welding, Painting Shop</t>
  </si>
  <si>
    <t>Material distributor</t>
  </si>
  <si>
    <t>Dělení materiálu / Material cutting and blasting</t>
  </si>
  <si>
    <t>Master - welding</t>
  </si>
  <si>
    <t>Dílce /Small parts</t>
  </si>
  <si>
    <t>KUBĚJA Jiří, Ing.</t>
  </si>
  <si>
    <t>Mechanical Designer
QAD Specialist</t>
  </si>
  <si>
    <t>Mechanical Designer - SPM</t>
  </si>
  <si>
    <t>Mechanical Designer - SPM
Pneumatic components specialist</t>
  </si>
  <si>
    <t>Mechanical Designer - Test Stands
Technical Calculations</t>
  </si>
  <si>
    <t>Mechanical Designer - Test Stands</t>
  </si>
  <si>
    <t>Mechanical Designer - SPP
Technical Calculations</t>
  </si>
  <si>
    <t>Mechanical Designer - SPP</t>
  </si>
  <si>
    <t>Konstruktér - JUS</t>
  </si>
  <si>
    <t>Konstruktér - Zkušební stanoviště</t>
  </si>
  <si>
    <t>ZMEŠKAL Zdeněk</t>
  </si>
  <si>
    <t>Teamleader - Mechanical design</t>
  </si>
  <si>
    <t>Teamleader - Winding design</t>
  </si>
  <si>
    <t>Teamleader - El.Magnetic. Calculation</t>
  </si>
  <si>
    <t>Teamleader - Technical Support</t>
  </si>
  <si>
    <t>Vedoucí IT</t>
  </si>
  <si>
    <t>Design Engineer</t>
  </si>
  <si>
    <t>Elektrokostruktér</t>
  </si>
  <si>
    <t>Electrical Designer/ PLC Programmer</t>
  </si>
  <si>
    <t>Design Engineer/Electrical Designer</t>
  </si>
  <si>
    <t>Elektrokonstruktér/elektroprojektant</t>
  </si>
  <si>
    <t>Project Manager for SKODA AUTO</t>
  </si>
  <si>
    <t>Projektový manažer pro ŠKODA AUTO</t>
  </si>
  <si>
    <t>VINKLÁREK David, Ing., Ph.D.</t>
  </si>
  <si>
    <r>
      <t>Manager of R</t>
    </r>
    <r>
      <rPr>
        <b/>
        <sz val="10"/>
        <rFont val="Calibri"/>
        <family val="2"/>
        <charset val="238"/>
      </rPr>
      <t>&amp;</t>
    </r>
    <r>
      <rPr>
        <b/>
        <sz val="11"/>
        <rFont val="Calibri"/>
        <family val="2"/>
        <charset val="238"/>
      </rPr>
      <t xml:space="preserve">D and </t>
    </r>
    <r>
      <rPr>
        <b/>
        <sz val="10"/>
        <rFont val="Calibri"/>
        <family val="2"/>
        <charset val="238"/>
      </rPr>
      <t>Electrical Design Dpt.</t>
    </r>
  </si>
  <si>
    <t>Vedoucí zkušebny</t>
  </si>
  <si>
    <t>Manažer výroby JÚS a nástrojárny</t>
  </si>
  <si>
    <t>HROMADOVÁ Dagmar Ing.</t>
  </si>
  <si>
    <t>PITRUCHA Stanislav</t>
  </si>
  <si>
    <t>Plánovač - strojírny</t>
  </si>
  <si>
    <t>Planner - Machine-works</t>
  </si>
  <si>
    <t>Referent řízení zakázky</t>
  </si>
  <si>
    <t>Cost Analyst</t>
  </si>
  <si>
    <t>Kalkulant</t>
  </si>
  <si>
    <t>Ředitel obchodu a PM</t>
  </si>
  <si>
    <t>MAREČKOVÁ Andrea, Ing.</t>
  </si>
  <si>
    <t>Project Management Manager System Components</t>
  </si>
  <si>
    <t>Manažer řízení zakázek</t>
  </si>
  <si>
    <t>Expedient</t>
  </si>
  <si>
    <t>Mateřská</t>
  </si>
  <si>
    <t>Dílny</t>
  </si>
  <si>
    <t>Režisti</t>
  </si>
  <si>
    <t>Administrativa</t>
  </si>
  <si>
    <t>Vedoucí</t>
  </si>
  <si>
    <t>Manažeři II</t>
  </si>
  <si>
    <t>Manažeři I</t>
  </si>
  <si>
    <t>Polanský</t>
  </si>
  <si>
    <t>Stupka</t>
  </si>
  <si>
    <t>ZMĚŠKAL Zdeněk</t>
  </si>
  <si>
    <t xml:space="preserve"> Nástrojárna / Tool Shop</t>
  </si>
  <si>
    <t xml:space="preserve"> Montáž JÚS / Assembly Spec. Purpose Machines</t>
  </si>
  <si>
    <t xml:space="preserve"> Elektrovýroba / Electrical Production</t>
  </si>
  <si>
    <t xml:space="preserve"> Výroba kusových rozvaděčů / Single Part Production - Switchboard</t>
  </si>
  <si>
    <t>DRc</t>
  </si>
  <si>
    <t>EX</t>
  </si>
  <si>
    <t>Externista</t>
  </si>
  <si>
    <t>Výrobní ředitel</t>
  </si>
  <si>
    <t>CHALUPKA Milan</t>
  </si>
  <si>
    <t>ORSÁG Josef</t>
  </si>
  <si>
    <t>ENGLIŠ Martin</t>
  </si>
  <si>
    <t>TES SUPERVISORY BOARD</t>
  </si>
  <si>
    <t>HENGSTMANN Michael
ARON Michal
WARDROP Brian</t>
  </si>
  <si>
    <t xml:space="preserve"> PAVLICA Tomáš (CSO)                   PFEILER Zdeněk (COO)                    KASANICKÝ Ján (CFO)</t>
  </si>
  <si>
    <t>KAŠPAROVÁ Kateřina, Ing.</t>
  </si>
  <si>
    <t>Financial &amp; HR Controller</t>
  </si>
  <si>
    <t>Finanční a HR kontrolor</t>
  </si>
  <si>
    <t>Průmyslový inženýr</t>
  </si>
  <si>
    <t>Process Controller</t>
  </si>
  <si>
    <t>Procesní kontrolor</t>
  </si>
  <si>
    <t>Switchboard &amp; Toolshop   MATULA Lukáš</t>
  </si>
  <si>
    <t>FILÁK Jan</t>
  </si>
  <si>
    <t>MN</t>
  </si>
  <si>
    <t>MATULA Lukáš Ing</t>
  </si>
  <si>
    <t>DANIHEL Lukáš Ing.</t>
  </si>
  <si>
    <t>Jednatelé</t>
  </si>
  <si>
    <t>Sales Switchboards                  JANUŠKOVÁ Jitka</t>
  </si>
  <si>
    <t>Manažeři</t>
  </si>
  <si>
    <t>mistr montáže</t>
  </si>
  <si>
    <t>Master of Assembly</t>
  </si>
  <si>
    <t>J</t>
  </si>
  <si>
    <t>SKŘIVÁNKOVÁ Zuzana Ing.</t>
  </si>
  <si>
    <t>DONATH Milan</t>
  </si>
  <si>
    <t>AGP</t>
  </si>
  <si>
    <t>Industrial engineer</t>
  </si>
  <si>
    <t>Navijárna / Winding Shop</t>
  </si>
  <si>
    <t>01034</t>
  </si>
  <si>
    <t>01002</t>
  </si>
  <si>
    <t>01013</t>
  </si>
  <si>
    <t>01017</t>
  </si>
  <si>
    <t>01018</t>
  </si>
  <si>
    <t>01028</t>
  </si>
  <si>
    <t>01038</t>
  </si>
  <si>
    <t>01016</t>
  </si>
  <si>
    <t>01046</t>
  </si>
  <si>
    <t>01049</t>
  </si>
  <si>
    <t>01051</t>
  </si>
  <si>
    <t>01052</t>
  </si>
  <si>
    <t>01050</t>
  </si>
  <si>
    <t>01030</t>
  </si>
  <si>
    <t>01044</t>
  </si>
  <si>
    <t>01031</t>
  </si>
  <si>
    <t>01041</t>
  </si>
  <si>
    <t>01035</t>
  </si>
  <si>
    <t>01043</t>
  </si>
  <si>
    <t>01047</t>
  </si>
  <si>
    <t>01036</t>
  </si>
  <si>
    <t>01011</t>
  </si>
  <si>
    <t>01007</t>
  </si>
  <si>
    <t>01015</t>
  </si>
  <si>
    <t>JANUŠ Luděk, Ing.</t>
  </si>
  <si>
    <t>SKÁCAL Libor, Ing</t>
  </si>
  <si>
    <t>POLANSKÝ Petr, Ing.</t>
  </si>
  <si>
    <t>SKÁCEL Michal, Ing.</t>
  </si>
  <si>
    <t>KUKULA Radim, Mgr.</t>
  </si>
  <si>
    <t>DUŠKOVÁ Barbora, Bc.</t>
  </si>
  <si>
    <t>PILARSKÁ Jana, Bc.</t>
  </si>
  <si>
    <t>ONDRA Přemysl, DiS.</t>
  </si>
  <si>
    <t>HOŘÁK Ladislav, Bc.</t>
  </si>
  <si>
    <t>VANDA Martin, Ing.</t>
  </si>
  <si>
    <t>HRTÁŇ Michal, Ing.</t>
  </si>
  <si>
    <t>ČEŠKOVÁ Darja, Ing.</t>
  </si>
  <si>
    <r>
      <t xml:space="preserve">Inženýři a Inspektoři kvality jednotlivých produktových jednotek spadají personálně pod Produktové manažery. Ti však nemůžou rozhodnout o kvalitě výrobku. Z pohledu kvality výrobku spadají tyto pozice pod Ředitele kvality. Tím je zajištěna nezávislost zmíněných pozic na výrobních útvarech.  </t>
    </r>
    <r>
      <rPr>
        <b/>
        <sz val="10"/>
        <rFont val="Arial CE"/>
        <charset val="238"/>
      </rPr>
      <t xml:space="preserve">
Pozice IWS (svařovací specialista R. Košárek, os. č. 11408) spadá z pohledu svařovacího systému pod Ředitele kvality, stejně jako IWT (R. Pinďák). 
</t>
    </r>
  </si>
  <si>
    <t>JANKŮ Jaroslava</t>
  </si>
  <si>
    <t>BENÍČEK Jan</t>
  </si>
  <si>
    <t>Inspektor kvality - Senior</t>
  </si>
  <si>
    <t>Engineer of Quality - Senior</t>
  </si>
  <si>
    <t>Inženýr kvality - Senior</t>
  </si>
  <si>
    <t xml:space="preserve">NOVOSÁD Jaroslav, Ing. </t>
  </si>
  <si>
    <t>Vedoucí konstrukce a vývoje</t>
  </si>
  <si>
    <t>KATRUŠÁK Zdeněk</t>
  </si>
  <si>
    <t>Manažer synchronizovaného plánování</t>
  </si>
  <si>
    <t>Vedoucí řízení zakázek</t>
  </si>
  <si>
    <t>Rozvaděče a Nástrojárna / Switchboard &amp; Toolshop</t>
  </si>
  <si>
    <t>Manažer HR</t>
  </si>
  <si>
    <t>Manažer kontrollingu</t>
  </si>
  <si>
    <t>RYŠAVÝ Pavel Ing.</t>
  </si>
  <si>
    <t>LÁTALOVÁ Barbora DiS.</t>
  </si>
  <si>
    <t>JELÍNKOVÁ Lada, Ing.</t>
  </si>
  <si>
    <t>JABŮRKOVÁ Jana, Ing.</t>
  </si>
  <si>
    <t>STAŠOVÁ Gabriela, Ing.</t>
  </si>
  <si>
    <t>Sales &amp; PM Director (CSO)</t>
  </si>
  <si>
    <t>Operations &amp; Plant Manager (COO)</t>
  </si>
  <si>
    <t>Healrth and Safety specialist - externaly</t>
  </si>
  <si>
    <t>Technik BOZP a PO - externí</t>
  </si>
  <si>
    <t>Sales Machines&amp;Solut. VYPUŠŤÁK Ondřej</t>
  </si>
  <si>
    <t>PM Machines&amp;Solut. SOCHORA Marek</t>
  </si>
  <si>
    <t>Technical Service
ŠVAJKA Robert</t>
  </si>
  <si>
    <t>Technical service manager</t>
  </si>
  <si>
    <t>Manažér servisu</t>
  </si>
  <si>
    <t>3480 - Servis / Service</t>
  </si>
  <si>
    <t>Referent péče o zákazníka</t>
  </si>
  <si>
    <t>Mech. Comp. &amp; Assembly
STUPKA Ján</t>
  </si>
  <si>
    <t>Jednatel</t>
  </si>
  <si>
    <t>KNEBL Petr</t>
  </si>
  <si>
    <t>FERANEC Marcel, Bc.</t>
  </si>
  <si>
    <t>HLAVICA Jan</t>
  </si>
  <si>
    <t>SCHLESINGER Petr, Ing.</t>
  </si>
  <si>
    <r>
      <rPr>
        <sz val="10"/>
        <rFont val="Trebuchet MS (Základní text)"/>
        <charset val="238"/>
      </rPr>
      <t>El. magnetic Design</t>
    </r>
    <r>
      <rPr>
        <sz val="10"/>
        <color rgb="FFFF0000"/>
        <rFont val="Trebuchet MS (Základní text)"/>
        <charset val="238"/>
      </rPr>
      <t xml:space="preserve">       </t>
    </r>
    <r>
      <rPr>
        <sz val="10"/>
        <rFont val="Trebuchet MS (Základní text)"/>
        <charset val="238"/>
      </rPr>
      <t>ŠKÝVARA Petr</t>
    </r>
  </si>
  <si>
    <t>Automation Technology  Mechanical Design              ZAPALAČ Zbyněk</t>
  </si>
  <si>
    <t>FILÁK Miloslav</t>
  </si>
  <si>
    <t>VÁLEK Šimon</t>
  </si>
  <si>
    <t>Pracovník expedice</t>
  </si>
  <si>
    <t>Expedition worker</t>
  </si>
  <si>
    <t>BLAŽEK Daniel, Bc.</t>
  </si>
  <si>
    <t>ŠŤASTNÝ Zdeněk</t>
  </si>
  <si>
    <t>BAJZA Stanislav, Ing.</t>
  </si>
  <si>
    <t>12628</t>
  </si>
  <si>
    <t>HNÁTKOVÁ Iveta</t>
  </si>
  <si>
    <t>KOŇAŘÍKOVÁ Kristýna</t>
  </si>
  <si>
    <t>ORSÁG David</t>
  </si>
  <si>
    <t>NEOBSAZENO</t>
  </si>
  <si>
    <t>Manažer produktové jednotky - Rozvaděče a nástrojárna</t>
  </si>
  <si>
    <t>Product unit manager - Switchboard &amp;  Toolshop</t>
  </si>
  <si>
    <t>PILČÍKOVÁ Michaela</t>
  </si>
  <si>
    <t>Supply Chain                        ORBES Pavel</t>
  </si>
  <si>
    <t>Technology                OVESNÝ Luboš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</si>
</sst>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3">
    <font>
      <sz val="10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name val="Arial"/>
      <family val="2"/>
      <charset val="238"/>
    </font>
    <font>
      <sz val="10"/>
      <name val="Trebuchet MS (Základní text)"/>
      <charset val="238"/>
    </font>
    <font>
      <b/>
      <sz val="10"/>
      <name val="Trebuchet MS (Základní text)"/>
      <charset val="238"/>
    </font>
    <font>
      <b/>
      <sz val="1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theme="1"/>
      <name val="Trebuchet MS (Základní text)"/>
      <charset val="238"/>
    </font>
    <font>
      <b/>
      <sz val="11"/>
      <name val="Calibri"/>
      <family val="2"/>
      <charset val="238"/>
    </font>
    <font>
      <sz val="10"/>
      <name val="Arial CE"/>
      <charset val="238"/>
    </font>
    <font>
      <b/>
      <sz val="10"/>
      <color theme="1"/>
      <name val="Arial CE"/>
      <charset val="238"/>
    </font>
    <font>
      <sz val="10"/>
      <color theme="1"/>
      <name val="Arial CE"/>
      <charset val="238"/>
    </font>
    <font>
      <b/>
      <sz val="10"/>
      <color rgb="FFFF0000"/>
      <name val="Arial CE"/>
      <charset val="238"/>
    </font>
    <font>
      <sz val="10"/>
      <color rgb="FFFF0000"/>
      <name val="Arial CE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0"/>
      <name val="Arial"/>
      <family val="2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 CE"/>
      <family val="2"/>
      <charset val="238"/>
    </font>
    <font>
      <b/>
      <sz val="10"/>
      <color theme="6" tint="0.39997558519241921"/>
      <name val="Arial CE"/>
      <charset val="238"/>
    </font>
    <font>
      <b/>
      <sz val="10"/>
      <color rgb="FF00B050"/>
      <name val="Arial CE"/>
      <charset val="238"/>
    </font>
    <font>
      <sz val="10"/>
      <color rgb="FF00B050"/>
      <name val="Arial CE"/>
      <charset val="238"/>
    </font>
    <font>
      <sz val="10"/>
      <name val="Arial CE"/>
      <family val="2"/>
      <charset val="238"/>
    </font>
    <font>
      <b/>
      <sz val="10"/>
      <name val="Trebuchet MS (Základní text)"/>
    </font>
    <font>
      <b/>
      <sz val="10"/>
      <color theme="0"/>
      <name val="Arial CE"/>
      <charset val="238"/>
    </font>
    <font>
      <b/>
      <sz val="10"/>
      <color theme="0"/>
      <name val="Trebuchet MS (Základní text)"/>
      <charset val="238"/>
    </font>
    <font>
      <b/>
      <sz val="10"/>
      <color theme="0"/>
      <name val="Arial"/>
      <family val="2"/>
      <charset val="238"/>
    </font>
    <font>
      <sz val="10"/>
      <color theme="0"/>
      <name val="Arial CE"/>
      <family val="2"/>
      <charset val="238"/>
    </font>
    <font>
      <sz val="10"/>
      <color rgb="FFFF0000"/>
      <name val="Trebuchet MS (Základní text)"/>
      <charset val="238"/>
    </font>
    <font>
      <b/>
      <sz val="10"/>
      <color theme="1"/>
      <name val="Arial CE"/>
      <family val="2"/>
      <charset val="238"/>
    </font>
    <font>
      <sz val="10"/>
      <color rgb="FFFF0000"/>
      <name val="Arial CE"/>
      <family val="2"/>
      <charset val="238"/>
    </font>
  </fonts>
  <fills count="4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CC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theme="9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theme="9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72">
    <xf numFmtId="0" fontId="0" fillId="0" borderId="0"/>
    <xf numFmtId="0" fontId="13" fillId="0" borderId="0"/>
    <xf numFmtId="0" fontId="13" fillId="0" borderId="0"/>
    <xf numFmtId="0" fontId="13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24" fillId="0" borderId="0" applyNumberFormat="0" applyFill="0" applyBorder="0" applyAlignment="0" applyProtection="0"/>
    <xf numFmtId="0" fontId="25" fillId="0" borderId="32" applyNumberFormat="0" applyFill="0" applyAlignment="0" applyProtection="0"/>
    <xf numFmtId="0" fontId="26" fillId="0" borderId="33" applyNumberFormat="0" applyFill="0" applyAlignment="0" applyProtection="0"/>
    <xf numFmtId="0" fontId="27" fillId="0" borderId="34" applyNumberFormat="0" applyFill="0" applyAlignment="0" applyProtection="0"/>
    <xf numFmtId="0" fontId="27" fillId="0" borderId="0" applyNumberFormat="0" applyFill="0" applyBorder="0" applyAlignment="0" applyProtection="0"/>
    <xf numFmtId="0" fontId="28" fillId="9" borderId="0" applyNumberFormat="0" applyBorder="0" applyAlignment="0" applyProtection="0"/>
    <xf numFmtId="0" fontId="29" fillId="10" borderId="0" applyNumberFormat="0" applyBorder="0" applyAlignment="0" applyProtection="0"/>
    <xf numFmtId="0" fontId="30" fillId="11" borderId="0" applyNumberFormat="0" applyBorder="0" applyAlignment="0" applyProtection="0"/>
    <xf numFmtId="0" fontId="31" fillId="12" borderId="35" applyNumberFormat="0" applyAlignment="0" applyProtection="0"/>
    <xf numFmtId="0" fontId="32" fillId="13" borderId="36" applyNumberFormat="0" applyAlignment="0" applyProtection="0"/>
    <xf numFmtId="0" fontId="33" fillId="13" borderId="35" applyNumberFormat="0" applyAlignment="0" applyProtection="0"/>
    <xf numFmtId="0" fontId="34" fillId="0" borderId="37" applyNumberFormat="0" applyFill="0" applyAlignment="0" applyProtection="0"/>
    <xf numFmtId="0" fontId="35" fillId="14" borderId="38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40" applyNumberFormat="0" applyFill="0" applyAlignment="0" applyProtection="0"/>
    <xf numFmtId="0" fontId="39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39" fillId="19" borderId="0" applyNumberFormat="0" applyBorder="0" applyAlignment="0" applyProtection="0"/>
    <xf numFmtId="0" fontId="39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39" fillId="23" borderId="0" applyNumberFormat="0" applyBorder="0" applyAlignment="0" applyProtection="0"/>
    <xf numFmtId="0" fontId="39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39" fillId="27" borderId="0" applyNumberFormat="0" applyBorder="0" applyAlignment="0" applyProtection="0"/>
    <xf numFmtId="0" fontId="39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39" fillId="31" borderId="0" applyNumberFormat="0" applyBorder="0" applyAlignment="0" applyProtection="0"/>
    <xf numFmtId="0" fontId="39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39" fillId="35" borderId="0" applyNumberFormat="0" applyBorder="0" applyAlignment="0" applyProtection="0"/>
    <xf numFmtId="0" fontId="39" fillId="36" borderId="0" applyNumberFormat="0" applyBorder="0" applyAlignment="0" applyProtection="0"/>
    <xf numFmtId="0" fontId="6" fillId="37" borderId="0" applyNumberFormat="0" applyBorder="0" applyAlignment="0" applyProtection="0"/>
    <xf numFmtId="0" fontId="6" fillId="38" borderId="0" applyNumberFormat="0" applyBorder="0" applyAlignment="0" applyProtection="0"/>
    <xf numFmtId="0" fontId="39" fillId="39" borderId="0" applyNumberFormat="0" applyBorder="0" applyAlignment="0" applyProtection="0"/>
    <xf numFmtId="0" fontId="6" fillId="0" borderId="0"/>
    <xf numFmtId="0" fontId="6" fillId="15" borderId="39" applyNumberFormat="0" applyFont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" fillId="0" borderId="0"/>
    <xf numFmtId="0" fontId="3" fillId="15" borderId="39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4" fillId="0" borderId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8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5" borderId="39" applyNumberFormat="0" applyFont="0" applyAlignment="0" applyProtection="0"/>
    <xf numFmtId="0" fontId="2" fillId="15" borderId="39" applyNumberFormat="0" applyFont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39" applyNumberFormat="0" applyFont="0" applyAlignment="0" applyProtection="0"/>
    <xf numFmtId="0" fontId="1" fillId="15" borderId="39" applyNumberFormat="0" applyFont="0" applyAlignment="0" applyProtection="0"/>
    <xf numFmtId="0" fontId="1" fillId="15" borderId="39" applyNumberFormat="0" applyFont="0" applyAlignment="0" applyProtection="0"/>
    <xf numFmtId="0" fontId="1" fillId="15" borderId="39" applyNumberFormat="0" applyFont="0" applyAlignment="0" applyProtection="0"/>
    <xf numFmtId="0" fontId="1" fillId="15" borderId="39" applyNumberFormat="0" applyFont="0" applyAlignment="0" applyProtection="0"/>
    <xf numFmtId="0" fontId="1" fillId="15" borderId="39" applyNumberFormat="0" applyFont="0" applyAlignment="0" applyProtection="0"/>
    <xf numFmtId="0" fontId="1" fillId="15" borderId="39" applyNumberFormat="0" applyFont="0" applyAlignment="0" applyProtection="0"/>
    <xf numFmtId="0" fontId="1" fillId="15" borderId="39" applyNumberFormat="0" applyFont="0" applyAlignment="0" applyProtection="0"/>
    <xf numFmtId="0" fontId="1" fillId="15" borderId="39" applyNumberFormat="0" applyFont="0" applyAlignment="0" applyProtection="0"/>
    <xf numFmtId="0" fontId="1" fillId="15" borderId="39" applyNumberFormat="0" applyFont="0" applyAlignment="0" applyProtection="0"/>
    <xf numFmtId="0" fontId="1" fillId="15" borderId="39" applyNumberFormat="0" applyFont="0" applyAlignment="0" applyProtection="0"/>
    <xf numFmtId="0" fontId="1" fillId="15" borderId="39" applyNumberFormat="0" applyFont="0" applyAlignment="0" applyProtection="0"/>
  </cellStyleXfs>
  <cellXfs count="691">
    <xf numFmtId="0" fontId="0" fillId="0" borderId="0" xfId="0"/>
    <xf numFmtId="0" fontId="8" fillId="0" borderId="0" xfId="0" applyFont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16" xfId="0" applyFont="1" applyBorder="1" applyAlignment="1" applyProtection="1">
      <alignment horizontal="center" vertical="center"/>
      <protection locked="0"/>
    </xf>
    <xf numFmtId="0" fontId="8" fillId="0" borderId="15" xfId="0" applyFont="1" applyBorder="1" applyAlignment="1" applyProtection="1">
      <alignment horizontal="center" vertical="center"/>
      <protection locked="0"/>
    </xf>
    <xf numFmtId="0" fontId="8" fillId="0" borderId="23" xfId="0" applyFont="1" applyBorder="1" applyAlignment="1" applyProtection="1">
      <alignment horizontal="center" vertical="center"/>
      <protection locked="0"/>
    </xf>
    <xf numFmtId="0" fontId="8" fillId="0" borderId="24" xfId="0" applyFont="1" applyBorder="1" applyAlignment="1" applyProtection="1">
      <alignment horizontal="center"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0" fontId="8" fillId="0" borderId="19" xfId="0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8" fillId="7" borderId="2" xfId="0" applyFont="1" applyFill="1" applyBorder="1" applyAlignment="1" applyProtection="1">
      <alignment horizontal="center" vertical="center" wrapText="1"/>
      <protection locked="0"/>
    </xf>
    <xf numFmtId="0" fontId="8" fillId="0" borderId="23" xfId="0" applyFont="1" applyBorder="1" applyAlignment="1" applyProtection="1">
      <alignment horizontal="center" vertical="center" wrapText="1"/>
      <protection locked="0"/>
    </xf>
    <xf numFmtId="0" fontId="8" fillId="0" borderId="16" xfId="0" applyFont="1" applyBorder="1" applyAlignment="1" applyProtection="1">
      <alignment horizontal="center" vertical="center" wrapText="1"/>
      <protection locked="0"/>
    </xf>
    <xf numFmtId="0" fontId="8" fillId="0" borderId="24" xfId="0" applyFont="1" applyBorder="1" applyAlignment="1" applyProtection="1">
      <alignment horizontal="center" vertical="center" wrapText="1"/>
      <protection locked="0"/>
    </xf>
    <xf numFmtId="0" fontId="8" fillId="0" borderId="15" xfId="0" applyFont="1" applyBorder="1" applyAlignment="1" applyProtection="1">
      <alignment horizontal="center" vertical="center" wrapText="1"/>
      <protection locked="0"/>
    </xf>
    <xf numFmtId="0" fontId="8" fillId="0" borderId="14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19" xfId="0" applyFont="1" applyBorder="1" applyAlignment="1" applyProtection="1">
      <alignment horizontal="center" vertical="center" wrapText="1"/>
      <protection locked="0"/>
    </xf>
    <xf numFmtId="0" fontId="8" fillId="0" borderId="22" xfId="0" applyFont="1" applyBorder="1" applyAlignment="1" applyProtection="1">
      <alignment horizontal="center" vertical="center" wrapText="1"/>
      <protection locked="0"/>
    </xf>
    <xf numFmtId="0" fontId="8" fillId="0" borderId="17" xfId="0" applyFont="1" applyBorder="1" applyAlignment="1" applyProtection="1">
      <alignment horizontal="center" vertical="center" wrapText="1"/>
      <protection locked="0"/>
    </xf>
    <xf numFmtId="0" fontId="8" fillId="0" borderId="18" xfId="0" applyFont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20" xfId="0" applyFont="1" applyBorder="1" applyAlignment="1" applyProtection="1">
      <alignment horizontal="center" vertical="center" wrapText="1"/>
      <protection locked="0"/>
    </xf>
    <xf numFmtId="0" fontId="8" fillId="5" borderId="2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 vertical="center" wrapText="1"/>
      <protection locked="0"/>
    </xf>
    <xf numFmtId="0" fontId="0" fillId="0" borderId="14" xfId="0" applyBorder="1" applyAlignment="1" applyProtection="1">
      <alignment horizontal="center" vertical="center" wrapText="1"/>
      <protection locked="0"/>
    </xf>
    <xf numFmtId="0" fontId="0" fillId="0" borderId="20" xfId="0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8" fillId="0" borderId="0" xfId="0" applyFont="1" applyFill="1" applyAlignment="1" applyProtection="1">
      <alignment horizontal="center" vertical="center" wrapText="1"/>
      <protection locked="0"/>
    </xf>
    <xf numFmtId="0" fontId="8" fillId="0" borderId="13" xfId="0" applyFont="1" applyBorder="1" applyAlignment="1" applyProtection="1">
      <alignment horizontal="center" vertical="center" wrapText="1"/>
      <protection locked="0"/>
    </xf>
    <xf numFmtId="0" fontId="8" fillId="0" borderId="19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5" xfId="0" applyBorder="1" applyAlignment="1" applyProtection="1">
      <alignment wrapText="1"/>
      <protection locked="0"/>
    </xf>
    <xf numFmtId="0" fontId="8" fillId="6" borderId="2" xfId="0" applyFont="1" applyFill="1" applyBorder="1" applyAlignment="1" applyProtection="1">
      <alignment horizontal="center" vertical="center" wrapText="1"/>
      <protection locked="0"/>
    </xf>
    <xf numFmtId="0" fontId="8" fillId="4" borderId="2" xfId="0" applyFont="1" applyFill="1" applyBorder="1" applyAlignment="1" applyProtection="1">
      <alignment horizontal="center" vertical="center" wrapText="1"/>
      <protection locked="0"/>
    </xf>
    <xf numFmtId="0" fontId="8" fillId="0" borderId="26" xfId="0" applyFont="1" applyBorder="1" applyAlignment="1" applyProtection="1">
      <alignment horizontal="center" vertical="center" wrapText="1"/>
      <protection locked="0"/>
    </xf>
    <xf numFmtId="0" fontId="8" fillId="0" borderId="25" xfId="0" applyFont="1" applyBorder="1" applyAlignment="1" applyProtection="1">
      <alignment horizontal="center" vertical="center" wrapText="1"/>
      <protection locked="0"/>
    </xf>
    <xf numFmtId="0" fontId="8" fillId="0" borderId="27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/>
    </xf>
    <xf numFmtId="0" fontId="8" fillId="0" borderId="28" xfId="0" applyFont="1" applyBorder="1" applyAlignment="1" applyProtection="1">
      <alignment horizontal="center" vertical="center" wrapText="1"/>
      <protection locked="0"/>
    </xf>
    <xf numFmtId="0" fontId="17" fillId="4" borderId="2" xfId="0" applyFont="1" applyFill="1" applyBorder="1" applyAlignment="1" applyProtection="1">
      <alignment horizontal="center" vertical="center" wrapText="1"/>
      <protection locked="0"/>
    </xf>
    <xf numFmtId="0" fontId="8" fillId="4" borderId="7" xfId="0" applyFont="1" applyFill="1" applyBorder="1" applyAlignment="1" applyProtection="1">
      <alignment horizontal="center" vertical="center" wrapText="1"/>
      <protection locked="0"/>
    </xf>
    <xf numFmtId="0" fontId="8" fillId="6" borderId="7" xfId="0" applyFont="1" applyFill="1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center" vertical="center" wrapText="1"/>
      <protection locked="0"/>
    </xf>
    <xf numFmtId="0" fontId="8" fillId="0" borderId="16" xfId="0" applyFont="1" applyFill="1" applyBorder="1" applyAlignment="1" applyProtection="1">
      <alignment horizontal="center" vertical="center" wrapText="1"/>
      <protection locked="0"/>
    </xf>
    <xf numFmtId="0" fontId="8" fillId="0" borderId="15" xfId="0" applyFont="1" applyFill="1" applyBorder="1" applyAlignment="1" applyProtection="1">
      <alignment horizontal="center" vertical="center" wrapText="1"/>
      <protection locked="0"/>
    </xf>
    <xf numFmtId="0" fontId="8" fillId="0" borderId="2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5" borderId="1" xfId="0" applyFont="1" applyFill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8" fillId="4" borderId="1" xfId="0" applyFont="1" applyFill="1" applyBorder="1" applyAlignment="1" applyProtection="1">
      <alignment horizontal="center" vertical="center" wrapText="1"/>
      <protection locked="0"/>
    </xf>
    <xf numFmtId="0" fontId="8" fillId="6" borderId="1" xfId="0" applyFont="1" applyFill="1" applyBorder="1" applyAlignment="1" applyProtection="1">
      <alignment horizontal="center" vertical="center" wrapText="1"/>
      <protection locked="0"/>
    </xf>
    <xf numFmtId="0" fontId="8" fillId="7" borderId="2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2" xfId="49" applyBorder="1"/>
    <xf numFmtId="0" fontId="6" fillId="0" borderId="31" xfId="49" applyFill="1" applyBorder="1"/>
    <xf numFmtId="0" fontId="38" fillId="0" borderId="2" xfId="49" applyFont="1" applyBorder="1" applyAlignment="1">
      <alignment horizontal="center"/>
    </xf>
    <xf numFmtId="1" fontId="38" fillId="0" borderId="2" xfId="49" applyNumberFormat="1" applyFont="1" applyFill="1" applyBorder="1" applyAlignment="1">
      <alignment horizontal="center"/>
    </xf>
    <xf numFmtId="1" fontId="6" fillId="0" borderId="2" xfId="49" applyNumberFormat="1" applyFill="1" applyBorder="1" applyAlignment="1">
      <alignment horizontal="center"/>
    </xf>
    <xf numFmtId="0" fontId="8" fillId="0" borderId="42" xfId="0" applyFont="1" applyBorder="1" applyAlignment="1" applyProtection="1">
      <alignment horizontal="center" vertical="center" wrapText="1"/>
      <protection locked="0"/>
    </xf>
    <xf numFmtId="0" fontId="8" fillId="0" borderId="44" xfId="0" applyFont="1" applyBorder="1" applyAlignment="1" applyProtection="1">
      <alignment horizontal="center" vertical="center" wrapText="1"/>
      <protection locked="0"/>
    </xf>
    <xf numFmtId="0" fontId="8" fillId="0" borderId="46" xfId="0" applyFont="1" applyBorder="1" applyAlignment="1" applyProtection="1">
      <alignment horizontal="center" vertical="center" wrapText="1"/>
      <protection locked="0"/>
    </xf>
    <xf numFmtId="0" fontId="14" fillId="0" borderId="41" xfId="4" applyFont="1" applyBorder="1" applyAlignment="1" applyProtection="1">
      <alignment horizontal="center" vertical="center"/>
      <protection locked="0"/>
    </xf>
    <xf numFmtId="0" fontId="23" fillId="0" borderId="43" xfId="4" applyFont="1" applyBorder="1" applyAlignment="1" applyProtection="1">
      <alignment horizontal="center" vertical="center"/>
      <protection locked="0"/>
    </xf>
    <xf numFmtId="0" fontId="23" fillId="0" borderId="45" xfId="4" applyFont="1" applyBorder="1" applyAlignment="1" applyProtection="1">
      <alignment horizontal="center" vertical="center"/>
      <protection locked="0"/>
    </xf>
    <xf numFmtId="0" fontId="8" fillId="0" borderId="13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horizontal="center" vertical="center" wrapText="1"/>
      <protection locked="0"/>
    </xf>
    <xf numFmtId="0" fontId="8" fillId="7" borderId="2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8" fillId="0" borderId="16" xfId="0" applyFont="1" applyBorder="1" applyAlignment="1" applyProtection="1">
      <alignment horizontal="center" wrapText="1"/>
      <protection locked="0"/>
    </xf>
    <xf numFmtId="0" fontId="8" fillId="0" borderId="21" xfId="0" applyFont="1" applyBorder="1" applyAlignment="1" applyProtection="1">
      <alignment horizontal="center" wrapText="1"/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19" fillId="0" borderId="10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7" borderId="2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19" fillId="0" borderId="19" xfId="0" applyFont="1" applyBorder="1" applyAlignment="1" applyProtection="1">
      <alignment horizontal="center" vertical="center" wrapText="1"/>
      <protection locked="0"/>
    </xf>
    <xf numFmtId="0" fontId="8" fillId="0" borderId="7" xfId="0" applyFont="1" applyFill="1" applyBorder="1" applyAlignment="1" applyProtection="1">
      <alignment horizontal="center" vertical="center" wrapText="1"/>
      <protection locked="0"/>
    </xf>
    <xf numFmtId="0" fontId="8" fillId="7" borderId="2" xfId="0" applyFont="1" applyFill="1" applyBorder="1" applyAlignment="1" applyProtection="1">
      <alignment horizontal="center" vertical="center" wrapText="1"/>
      <protection locked="0"/>
    </xf>
    <xf numFmtId="0" fontId="17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14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>
      <alignment horizontal="center" vertical="center" wrapText="1"/>
    </xf>
    <xf numFmtId="0" fontId="8" fillId="0" borderId="22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8" fillId="0" borderId="0" xfId="0" applyFont="1" applyFill="1" applyAlignment="1" applyProtection="1">
      <alignment horizontal="center" vertical="center"/>
      <protection locked="0"/>
    </xf>
    <xf numFmtId="0" fontId="8" fillId="0" borderId="19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8" fillId="7" borderId="2" xfId="0" applyFont="1" applyFill="1" applyBorder="1" applyAlignment="1" applyProtection="1">
      <alignment horizontal="center" vertical="center" wrapText="1"/>
      <protection locked="0"/>
    </xf>
    <xf numFmtId="0" fontId="8" fillId="7" borderId="2" xfId="0" applyFont="1" applyFill="1" applyBorder="1" applyAlignment="1" applyProtection="1">
      <alignment horizontal="center" vertical="center"/>
      <protection locked="0"/>
    </xf>
    <xf numFmtId="0" fontId="8" fillId="8" borderId="2" xfId="0" applyFont="1" applyFill="1" applyBorder="1" applyAlignment="1" applyProtection="1">
      <alignment horizontal="center" vertical="center" wrapText="1"/>
      <protection locked="0"/>
    </xf>
    <xf numFmtId="0" fontId="8" fillId="0" borderId="10" xfId="0" applyFont="1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8" fillId="40" borderId="2" xfId="0" applyFont="1" applyFill="1" applyBorder="1" applyAlignment="1" applyProtection="1">
      <alignment horizontal="center" vertical="center" wrapText="1"/>
      <protection locked="0"/>
    </xf>
    <xf numFmtId="0" fontId="8" fillId="8" borderId="2" xfId="0" applyFont="1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Fill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8" fillId="8" borderId="2" xfId="0" applyFont="1" applyFill="1" applyBorder="1" applyAlignment="1" applyProtection="1">
      <alignment horizontal="center" vertical="center" wrapText="1"/>
      <protection locked="0"/>
    </xf>
    <xf numFmtId="0" fontId="8" fillId="41" borderId="2" xfId="0" applyFont="1" applyFill="1" applyBorder="1" applyAlignment="1" applyProtection="1">
      <alignment horizontal="center" vertical="center" wrapText="1"/>
      <protection locked="0"/>
    </xf>
    <xf numFmtId="0" fontId="8" fillId="41" borderId="0" xfId="0" applyFont="1" applyFill="1" applyAlignment="1" applyProtection="1">
      <alignment horizontal="center" vertical="center" wrapText="1"/>
      <protection locked="0"/>
    </xf>
    <xf numFmtId="0" fontId="8" fillId="41" borderId="0" xfId="0" applyFont="1" applyFill="1" applyBorder="1" applyAlignment="1" applyProtection="1">
      <alignment horizontal="center" vertical="center" wrapText="1"/>
      <protection locked="0"/>
    </xf>
    <xf numFmtId="0" fontId="8" fillId="41" borderId="19" xfId="0" applyFont="1" applyFill="1" applyBorder="1" applyAlignment="1" applyProtection="1">
      <alignment horizontal="center" vertical="center" wrapText="1"/>
      <protection locked="0"/>
    </xf>
    <xf numFmtId="0" fontId="8" fillId="41" borderId="17" xfId="0" applyFont="1" applyFill="1" applyBorder="1" applyAlignment="1" applyProtection="1">
      <alignment horizontal="center" vertical="center" wrapText="1"/>
      <protection locked="0"/>
    </xf>
    <xf numFmtId="0" fontId="0" fillId="41" borderId="0" xfId="0" applyFill="1" applyBorder="1" applyAlignment="1" applyProtection="1">
      <alignment horizontal="center" vertical="center" wrapText="1"/>
      <protection locked="0"/>
    </xf>
    <xf numFmtId="0" fontId="8" fillId="42" borderId="2" xfId="0" applyFont="1" applyFill="1" applyBorder="1" applyAlignment="1" applyProtection="1">
      <alignment horizontal="center" vertical="center" wrapText="1"/>
      <protection locked="0"/>
    </xf>
    <xf numFmtId="0" fontId="8" fillId="42" borderId="1" xfId="0" applyFont="1" applyFill="1" applyBorder="1" applyAlignment="1" applyProtection="1">
      <alignment horizontal="center" vertical="center" wrapText="1"/>
      <protection locked="0"/>
    </xf>
    <xf numFmtId="0" fontId="8" fillId="42" borderId="0" xfId="0" applyFont="1" applyFill="1" applyAlignment="1" applyProtection="1">
      <alignment horizontal="center" vertical="center" wrapText="1"/>
      <protection locked="0"/>
    </xf>
    <xf numFmtId="0" fontId="8" fillId="43" borderId="0" xfId="0" applyFont="1" applyFill="1" applyAlignment="1" applyProtection="1">
      <alignment horizontal="center" vertical="center" wrapText="1"/>
      <protection locked="0"/>
    </xf>
    <xf numFmtId="0" fontId="8" fillId="43" borderId="2" xfId="0" applyFont="1" applyFill="1" applyBorder="1" applyAlignment="1" applyProtection="1">
      <alignment horizontal="center" vertical="center" wrapText="1"/>
      <protection locked="0"/>
    </xf>
    <xf numFmtId="0" fontId="8" fillId="43" borderId="1" xfId="0" applyFont="1" applyFill="1" applyBorder="1" applyAlignment="1" applyProtection="1">
      <alignment horizontal="center" vertical="center" wrapText="1"/>
      <protection locked="0"/>
    </xf>
    <xf numFmtId="0" fontId="8" fillId="43" borderId="7" xfId="0" applyFont="1" applyFill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8" fillId="8" borderId="29" xfId="0" applyFont="1" applyFill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wrapText="1"/>
      <protection locked="0"/>
    </xf>
    <xf numFmtId="0" fontId="0" fillId="0" borderId="0" xfId="0" applyFill="1" applyAlignment="1" applyProtection="1">
      <alignment horizontal="center" wrapText="1"/>
      <protection locked="0"/>
    </xf>
    <xf numFmtId="0" fontId="14" fillId="0" borderId="0" xfId="4" applyFont="1" applyAlignment="1" applyProtection="1">
      <alignment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8" fillId="0" borderId="0" xfId="0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16" xfId="0" applyFont="1" applyBorder="1" applyAlignment="1" applyProtection="1">
      <alignment horizontal="center" vertical="center"/>
      <protection locked="0"/>
    </xf>
    <xf numFmtId="0" fontId="8" fillId="0" borderId="17" xfId="0" applyFont="1" applyBorder="1" applyAlignment="1" applyProtection="1">
      <alignment horizontal="center" vertical="center"/>
      <protection locked="0"/>
    </xf>
    <xf numFmtId="0" fontId="8" fillId="0" borderId="18" xfId="0" applyFont="1" applyBorder="1" applyAlignment="1" applyProtection="1">
      <alignment horizontal="center" vertical="center"/>
      <protection locked="0"/>
    </xf>
    <xf numFmtId="0" fontId="8" fillId="0" borderId="20" xfId="0" applyFont="1" applyBorder="1" applyAlignment="1" applyProtection="1">
      <alignment horizontal="center" vertical="center"/>
      <protection locked="0"/>
    </xf>
    <xf numFmtId="0" fontId="8" fillId="0" borderId="15" xfId="0" applyFont="1" applyBorder="1" applyAlignment="1" applyProtection="1">
      <alignment horizontal="center" vertical="center"/>
      <protection locked="0"/>
    </xf>
    <xf numFmtId="0" fontId="8" fillId="0" borderId="2" xfId="0" applyFont="1" applyFill="1" applyBorder="1" applyAlignment="1" applyProtection="1">
      <alignment horizontal="center" vertical="center"/>
      <protection locked="0"/>
    </xf>
    <xf numFmtId="0" fontId="0" fillId="0" borderId="0" xfId="0" applyFill="1"/>
    <xf numFmtId="0" fontId="8" fillId="0" borderId="0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4" fillId="0" borderId="2" xfId="49" applyFont="1" applyBorder="1"/>
    <xf numFmtId="0" fontId="14" fillId="0" borderId="0" xfId="4" applyFont="1" applyAlignment="1" applyProtection="1">
      <alignment vertical="center"/>
      <protection locked="0"/>
    </xf>
    <xf numFmtId="14" fontId="23" fillId="0" borderId="0" xfId="4" applyNumberFormat="1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14" fillId="0" borderId="0" xfId="4" applyFont="1" applyBorder="1" applyAlignment="1" applyProtection="1">
      <alignment horizontal="center"/>
      <protection locked="0"/>
    </xf>
    <xf numFmtId="0" fontId="0" fillId="0" borderId="0" xfId="0" applyBorder="1" applyAlignment="1">
      <alignment horizontal="center"/>
    </xf>
    <xf numFmtId="0" fontId="0" fillId="0" borderId="0" xfId="0" applyNumberFormat="1" applyBorder="1" applyAlignment="1">
      <alignment horizontal="center" vertical="center" wrapText="1"/>
    </xf>
    <xf numFmtId="0" fontId="8" fillId="44" borderId="2" xfId="0" applyFont="1" applyFill="1" applyBorder="1" applyAlignment="1" applyProtection="1">
      <alignment horizontal="center" vertical="center" wrapText="1"/>
      <protection locked="0"/>
    </xf>
    <xf numFmtId="0" fontId="41" fillId="44" borderId="2" xfId="0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center" vertical="center"/>
    </xf>
    <xf numFmtId="14" fontId="23" fillId="0" borderId="0" xfId="4" applyNumberFormat="1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ill="1" applyBorder="1" applyAlignment="1">
      <alignment horizontal="center" vertical="center" wrapText="1"/>
    </xf>
    <xf numFmtId="0" fontId="19" fillId="0" borderId="0" xfId="0" applyFont="1" applyBorder="1" applyAlignment="1" applyProtection="1">
      <alignment horizontal="center" vertical="center"/>
      <protection locked="0"/>
    </xf>
    <xf numFmtId="0" fontId="20" fillId="0" borderId="0" xfId="0" applyFont="1" applyBorder="1" applyAlignment="1" applyProtection="1">
      <alignment horizontal="center" vertical="center"/>
      <protection locked="0"/>
    </xf>
    <xf numFmtId="0" fontId="42" fillId="0" borderId="0" xfId="0" applyFont="1" applyBorder="1" applyAlignment="1" applyProtection="1">
      <alignment horizontal="left" vertical="center"/>
      <protection locked="0"/>
    </xf>
    <xf numFmtId="0" fontId="42" fillId="0" borderId="0" xfId="0" applyFont="1" applyBorder="1" applyAlignment="1" applyProtection="1">
      <alignment horizontal="center" vertical="center"/>
      <protection locked="0"/>
    </xf>
    <xf numFmtId="0" fontId="43" fillId="0" borderId="0" xfId="0" applyFont="1" applyBorder="1" applyAlignment="1" applyProtection="1">
      <alignment horizontal="center" vertical="center"/>
      <protection locked="0"/>
    </xf>
    <xf numFmtId="0" fontId="0" fillId="0" borderId="0" xfId="0"/>
    <xf numFmtId="0" fontId="0" fillId="0" borderId="0" xfId="0" applyBorder="1" applyAlignment="1" applyProtection="1">
      <alignment horizontal="center" vertical="center"/>
      <protection locked="0"/>
    </xf>
    <xf numFmtId="0" fontId="10" fillId="0" borderId="0" xfId="4" applyFont="1" applyFill="1" applyBorder="1" applyAlignment="1" applyProtection="1">
      <alignment horizontal="center" vertical="center" wrapText="1"/>
      <protection locked="0"/>
    </xf>
    <xf numFmtId="0" fontId="14" fillId="0" borderId="0" xfId="4" applyFont="1" applyAlignment="1" applyProtection="1">
      <alignment horizontal="center" vertical="center"/>
      <protection locked="0"/>
    </xf>
    <xf numFmtId="0" fontId="9" fillId="0" borderId="0" xfId="4" applyAlignment="1" applyProtection="1">
      <alignment horizontal="center" vertical="center"/>
      <protection locked="0"/>
    </xf>
    <xf numFmtId="14" fontId="23" fillId="0" borderId="0" xfId="4" applyNumberFormat="1" applyFont="1" applyAlignment="1" applyProtection="1">
      <alignment horizontal="center" vertical="center"/>
      <protection locked="0"/>
    </xf>
    <xf numFmtId="0" fontId="10" fillId="0" borderId="0" xfId="4" applyFont="1" applyBorder="1" applyAlignment="1" applyProtection="1">
      <alignment horizontal="center" vertical="center"/>
      <protection locked="0"/>
    </xf>
    <xf numFmtId="0" fontId="9" fillId="0" borderId="4" xfId="4" applyBorder="1" applyAlignment="1" applyProtection="1">
      <alignment horizontal="center" vertical="center"/>
      <protection locked="0"/>
    </xf>
    <xf numFmtId="0" fontId="10" fillId="0" borderId="5" xfId="4" applyFont="1" applyBorder="1" applyAlignment="1" applyProtection="1">
      <alignment horizontal="center" vertical="center"/>
      <protection locked="0"/>
    </xf>
    <xf numFmtId="0" fontId="10" fillId="0" borderId="3" xfId="4" applyFon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10" fillId="0" borderId="8" xfId="4" applyFont="1" applyBorder="1" applyAlignment="1" applyProtection="1">
      <alignment horizontal="center" vertical="center"/>
      <protection locked="0"/>
    </xf>
    <xf numFmtId="0" fontId="10" fillId="0" borderId="1" xfId="4" applyFont="1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vertical="center"/>
      <protection locked="0"/>
    </xf>
    <xf numFmtId="0" fontId="0" fillId="0" borderId="30" xfId="0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10" fillId="0" borderId="9" xfId="4" applyFont="1" applyBorder="1" applyAlignment="1" applyProtection="1">
      <alignment horizontal="center" vertical="center"/>
      <protection locked="0"/>
    </xf>
    <xf numFmtId="0" fontId="10" fillId="0" borderId="4" xfId="4" applyFont="1" applyBorder="1" applyAlignment="1" applyProtection="1">
      <alignment horizontal="center" vertical="center"/>
      <protection locked="0"/>
    </xf>
    <xf numFmtId="0" fontId="9" fillId="0" borderId="29" xfId="4" applyBorder="1" applyAlignment="1" applyProtection="1">
      <alignment horizontal="center" vertical="center"/>
      <protection locked="0"/>
    </xf>
    <xf numFmtId="0" fontId="9" fillId="0" borderId="30" xfId="4" applyBorder="1" applyAlignment="1" applyProtection="1">
      <alignment horizontal="center" vertical="center"/>
      <protection locked="0"/>
    </xf>
    <xf numFmtId="0" fontId="9" fillId="0" borderId="31" xfId="4" applyBorder="1" applyAlignment="1" applyProtection="1">
      <alignment horizontal="center" vertical="center"/>
      <protection locked="0"/>
    </xf>
    <xf numFmtId="0" fontId="10" fillId="0" borderId="4" xfId="4" applyFont="1" applyFill="1" applyBorder="1" applyAlignment="1" applyProtection="1">
      <alignment horizontal="center" vertical="center"/>
      <protection locked="0"/>
    </xf>
    <xf numFmtId="0" fontId="10" fillId="0" borderId="29" xfId="4" applyFont="1" applyBorder="1" applyAlignment="1" applyProtection="1">
      <alignment horizontal="center" vertical="center"/>
      <protection locked="0"/>
    </xf>
    <xf numFmtId="0" fontId="10" fillId="0" borderId="0" xfId="5" applyFont="1" applyBorder="1" applyAlignment="1">
      <alignment horizontal="center" vertical="center"/>
    </xf>
    <xf numFmtId="0" fontId="10" fillId="0" borderId="12" xfId="4" applyFont="1" applyBorder="1" applyAlignment="1" applyProtection="1">
      <alignment horizontal="center" vertical="center"/>
      <protection locked="0"/>
    </xf>
    <xf numFmtId="0" fontId="9" fillId="0" borderId="12" xfId="4" applyBorder="1" applyAlignment="1" applyProtection="1">
      <alignment horizontal="center" vertical="center"/>
      <protection locked="0"/>
    </xf>
    <xf numFmtId="0" fontId="9" fillId="0" borderId="1" xfId="4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8" fillId="5" borderId="1" xfId="0" applyFont="1" applyFill="1" applyBorder="1" applyAlignment="1" applyProtection="1">
      <alignment horizontal="center" vertical="center" wrapText="1"/>
      <protection locked="0"/>
    </xf>
    <xf numFmtId="0" fontId="8" fillId="5" borderId="7" xfId="0" applyFont="1" applyFill="1" applyBorder="1" applyAlignment="1" applyProtection="1">
      <alignment horizontal="center" vertical="center" wrapText="1"/>
      <protection locked="0"/>
    </xf>
    <xf numFmtId="0" fontId="8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ill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8" fillId="0" borderId="20" xfId="0" applyFont="1" applyFill="1" applyBorder="1" applyAlignment="1" applyProtection="1">
      <alignment horizontal="center" vertical="center" wrapText="1"/>
      <protection locked="0"/>
    </xf>
    <xf numFmtId="0" fontId="8" fillId="8" borderId="2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19" fillId="0" borderId="0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/>
    <xf numFmtId="0" fontId="8" fillId="0" borderId="0" xfId="0" applyFont="1" applyFill="1" applyBorder="1" applyAlignment="1" applyProtection="1">
      <alignment horizontal="left" vertical="center"/>
      <protection locked="0"/>
    </xf>
    <xf numFmtId="0" fontId="0" fillId="0" borderId="0" xfId="0" applyFill="1" applyBorder="1" applyAlignment="1" applyProtection="1">
      <alignment horizontal="left" vertical="center"/>
      <protection locked="0"/>
    </xf>
    <xf numFmtId="0" fontId="8" fillId="0" borderId="0" xfId="0" applyNumberFormat="1" applyFont="1" applyBorder="1" applyAlignment="1" applyProtection="1">
      <alignment horizontal="center" vertical="center"/>
      <protection locked="0"/>
    </xf>
    <xf numFmtId="0" fontId="0" fillId="0" borderId="0" xfId="0" applyNumberForma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8" borderId="2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7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8" fillId="8" borderId="2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8" fillId="45" borderId="2" xfId="0" applyFont="1" applyFill="1" applyBorder="1" applyAlignment="1" applyProtection="1">
      <alignment horizontal="center" vertical="center" wrapText="1"/>
      <protection locked="0"/>
    </xf>
    <xf numFmtId="0" fontId="8" fillId="45" borderId="0" xfId="0" applyFont="1" applyFill="1" applyBorder="1" applyAlignment="1" applyProtection="1">
      <alignment horizontal="center" vertical="center" wrapText="1"/>
      <protection locked="0"/>
    </xf>
    <xf numFmtId="0" fontId="8" fillId="45" borderId="0" xfId="0" applyFont="1" applyFill="1" applyAlignment="1" applyProtection="1">
      <alignment horizontal="center" vertical="center" wrapText="1"/>
      <protection locked="0"/>
    </xf>
    <xf numFmtId="0" fontId="0" fillId="45" borderId="0" xfId="0" applyFill="1" applyAlignment="1" applyProtection="1">
      <alignment horizontal="center" vertical="center" wrapText="1"/>
      <protection locked="0"/>
    </xf>
    <xf numFmtId="0" fontId="8" fillId="45" borderId="20" xfId="0" applyFont="1" applyFill="1" applyBorder="1" applyAlignment="1" applyProtection="1">
      <alignment horizontal="center" vertical="center" wrapText="1"/>
      <protection locked="0"/>
    </xf>
    <xf numFmtId="0" fontId="8" fillId="45" borderId="15" xfId="0" applyFont="1" applyFill="1" applyBorder="1" applyAlignment="1" applyProtection="1">
      <alignment horizontal="center" vertical="center" wrapText="1"/>
      <protection locked="0"/>
    </xf>
    <xf numFmtId="0" fontId="8" fillId="45" borderId="19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14" fontId="23" fillId="0" borderId="0" xfId="4" applyNumberFormat="1" applyFont="1" applyFill="1" applyAlignment="1" applyProtection="1">
      <alignment horizontal="left" vertical="center" wrapText="1"/>
      <protection locked="0"/>
    </xf>
    <xf numFmtId="0" fontId="40" fillId="0" borderId="0" xfId="0" applyFont="1" applyFill="1" applyAlignment="1">
      <alignment horizontal="left" vertical="center" wrapText="1"/>
    </xf>
    <xf numFmtId="1" fontId="8" fillId="0" borderId="0" xfId="0" applyNumberFormat="1" applyFont="1" applyFill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17" fillId="4" borderId="2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46" fillId="0" borderId="0" xfId="0" applyFont="1" applyBorder="1" applyAlignment="1" applyProtection="1">
      <alignment horizontal="center" vertical="center" wrapText="1"/>
      <protection locked="0"/>
    </xf>
    <xf numFmtId="0" fontId="47" fillId="0" borderId="0" xfId="4" applyFont="1" applyBorder="1" applyAlignment="1" applyProtection="1">
      <alignment horizontal="center" vertical="center"/>
      <protection locked="0"/>
    </xf>
    <xf numFmtId="0" fontId="48" fillId="0" borderId="0" xfId="4" applyFont="1" applyBorder="1" applyAlignment="1" applyProtection="1">
      <alignment horizontal="center" vertical="center"/>
      <protection locked="0"/>
    </xf>
    <xf numFmtId="0" fontId="46" fillId="0" borderId="0" xfId="0" applyFont="1" applyFill="1" applyBorder="1" applyAlignment="1" applyProtection="1">
      <alignment horizontal="center" vertical="center" wrapText="1"/>
      <protection locked="0"/>
    </xf>
    <xf numFmtId="0" fontId="46" fillId="0" borderId="0" xfId="0" applyFont="1" applyBorder="1" applyAlignment="1" applyProtection="1">
      <alignment horizontal="center" vertical="center"/>
      <protection locked="0"/>
    </xf>
    <xf numFmtId="0" fontId="47" fillId="0" borderId="0" xfId="4" applyFont="1" applyBorder="1" applyAlignment="1" applyProtection="1">
      <alignment horizontal="center" vertical="center" wrapText="1"/>
      <protection locked="0"/>
    </xf>
    <xf numFmtId="0" fontId="49" fillId="0" borderId="0" xfId="0" applyFont="1" applyBorder="1" applyAlignment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8" fillId="46" borderId="2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>
      <alignment horizontal="center" vertical="center"/>
    </xf>
    <xf numFmtId="49" fontId="8" fillId="0" borderId="2" xfId="0" applyNumberFormat="1" applyFont="1" applyBorder="1" applyAlignment="1" applyProtection="1">
      <alignment horizontal="center" vertical="center"/>
      <protection locked="0"/>
    </xf>
    <xf numFmtId="49" fontId="8" fillId="8" borderId="2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2" xfId="0" applyNumberFormat="1" applyFont="1" applyBorder="1" applyAlignment="1" applyProtection="1">
      <alignment horizontal="center" vertical="center" wrapText="1"/>
      <protection locked="0"/>
    </xf>
    <xf numFmtId="49" fontId="8" fillId="42" borderId="2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1" xfId="0" applyNumberFormat="1" applyFont="1" applyBorder="1" applyAlignment="1" applyProtection="1">
      <alignment horizontal="center" vertical="center" wrapText="1"/>
      <protection locked="0"/>
    </xf>
    <xf numFmtId="49" fontId="8" fillId="7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49" fontId="8" fillId="43" borderId="2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2" xfId="0" applyFont="1" applyBorder="1" applyAlignment="1" applyProtection="1">
      <alignment horizontal="center" vertical="center" wrapText="1"/>
      <protection locked="0"/>
    </xf>
    <xf numFmtId="0" fontId="17" fillId="0" borderId="0" xfId="0" applyFont="1" applyBorder="1" applyAlignment="1" applyProtection="1">
      <alignment horizontal="center" vertical="center" wrapText="1"/>
      <protection locked="0"/>
    </xf>
    <xf numFmtId="0" fontId="17" fillId="0" borderId="0" xfId="0" applyFont="1" applyFill="1" applyAlignment="1" applyProtection="1">
      <alignment horizontal="center" vertical="center" wrapText="1"/>
      <protection locked="0"/>
    </xf>
    <xf numFmtId="0" fontId="16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14" fillId="0" borderId="0" xfId="4" applyFont="1" applyBorder="1" applyAlignment="1" applyProtection="1">
      <alignment horizontal="center" vertical="center"/>
      <protection locked="0"/>
    </xf>
    <xf numFmtId="0" fontId="23" fillId="0" borderId="0" xfId="4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51" fillId="0" borderId="0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19" fillId="0" borderId="0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4" borderId="2" xfId="0" applyFont="1" applyFill="1" applyBorder="1" applyAlignment="1" applyProtection="1">
      <alignment horizontal="center" vertical="center"/>
      <protection locked="0"/>
    </xf>
    <xf numFmtId="0" fontId="52" fillId="0" borderId="0" xfId="0" applyFont="1"/>
    <xf numFmtId="0" fontId="19" fillId="0" borderId="0" xfId="0" applyFont="1" applyAlignment="1" applyProtection="1">
      <alignment horizontal="center" vertical="center"/>
      <protection locked="0"/>
    </xf>
    <xf numFmtId="0" fontId="19" fillId="41" borderId="0" xfId="0" applyFont="1" applyFill="1" applyAlignment="1" applyProtection="1">
      <alignment horizontal="left" vertical="center"/>
      <protection locked="0"/>
    </xf>
    <xf numFmtId="0" fontId="19" fillId="0" borderId="0" xfId="0" applyFont="1" applyFill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7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43" borderId="1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/>
    </xf>
    <xf numFmtId="0" fontId="8" fillId="8" borderId="2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8" fillId="40" borderId="2" xfId="0" applyFont="1" applyFill="1" applyBorder="1" applyAlignment="1" applyProtection="1">
      <alignment horizontal="center" vertical="center" wrapText="1"/>
      <protection locked="0"/>
    </xf>
    <xf numFmtId="0" fontId="8" fillId="4" borderId="1" xfId="0" applyFont="1" applyFill="1" applyBorder="1" applyAlignment="1" applyProtection="1">
      <alignment horizontal="center" vertical="center" wrapText="1"/>
      <protection locked="0"/>
    </xf>
    <xf numFmtId="0" fontId="9" fillId="0" borderId="11" xfId="4" applyBorder="1" applyAlignment="1" applyProtection="1">
      <alignment horizontal="center" vertical="center"/>
      <protection locked="0"/>
    </xf>
    <xf numFmtId="0" fontId="9" fillId="0" borderId="0" xfId="4" applyBorder="1" applyAlignment="1" applyProtection="1">
      <alignment horizontal="center" vertical="center"/>
      <protection locked="0"/>
    </xf>
    <xf numFmtId="0" fontId="9" fillId="0" borderId="10" xfId="4" applyBorder="1" applyAlignment="1" applyProtection="1">
      <alignment horizontal="center" vertical="center"/>
      <protection locked="0"/>
    </xf>
    <xf numFmtId="49" fontId="8" fillId="8" borderId="2" xfId="0" quotePrefix="1" applyNumberFormat="1" applyFont="1" applyFill="1" applyBorder="1" applyAlignment="1" applyProtection="1">
      <alignment horizontal="center" vertical="center" wrapText="1"/>
      <protection locked="0"/>
    </xf>
    <xf numFmtId="0" fontId="51" fillId="0" borderId="2" xfId="0" applyFont="1" applyFill="1" applyBorder="1" applyAlignment="1" applyProtection="1">
      <alignment horizontal="center" vertical="center" wrapText="1"/>
      <protection locked="0"/>
    </xf>
    <xf numFmtId="0" fontId="9" fillId="0" borderId="3" xfId="4" applyBorder="1" applyAlignment="1" applyProtection="1">
      <alignment horizontal="center" vertical="center"/>
      <protection locked="0"/>
    </xf>
    <xf numFmtId="0" fontId="10" fillId="0" borderId="10" xfId="4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8" borderId="2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47" borderId="2" xfId="0" applyFont="1" applyFill="1" applyBorder="1" applyAlignment="1" applyProtection="1">
      <alignment horizontal="center" vertical="center" wrapText="1"/>
      <protection locked="0"/>
    </xf>
    <xf numFmtId="0" fontId="8" fillId="0" borderId="47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8" fillId="7" borderId="2" xfId="0" applyFont="1" applyFill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10" fillId="0" borderId="0" xfId="4" applyFont="1" applyBorder="1" applyAlignment="1" applyProtection="1">
      <alignment horizontal="center" vertical="center" wrapText="1"/>
      <protection locked="0"/>
    </xf>
    <xf numFmtId="0" fontId="10" fillId="0" borderId="6" xfId="4" applyFont="1" applyBorder="1" applyAlignment="1" applyProtection="1">
      <alignment horizontal="center" vertical="center"/>
      <protection locked="0"/>
    </xf>
    <xf numFmtId="0" fontId="10" fillId="0" borderId="7" xfId="4" applyFont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51" fillId="7" borderId="2" xfId="0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14" fillId="3" borderId="2" xfId="5" applyFont="1" applyFill="1" applyBorder="1" applyAlignment="1">
      <alignment horizontal="center" vertical="center" wrapText="1"/>
    </xf>
    <xf numFmtId="0" fontId="10" fillId="3" borderId="2" xfId="5" applyFont="1" applyFill="1" applyBorder="1" applyAlignment="1">
      <alignment horizontal="center" vertical="center" wrapText="1"/>
    </xf>
    <xf numFmtId="0" fontId="10" fillId="0" borderId="9" xfId="4" applyFont="1" applyBorder="1" applyAlignment="1" applyProtection="1">
      <alignment horizontal="center" vertical="center" wrapText="1"/>
      <protection locked="0"/>
    </xf>
    <xf numFmtId="0" fontId="10" fillId="0" borderId="11" xfId="4" applyFont="1" applyBorder="1" applyAlignment="1" applyProtection="1">
      <alignment horizontal="center" vertical="center" wrapText="1"/>
      <protection locked="0"/>
    </xf>
    <xf numFmtId="0" fontId="10" fillId="0" borderId="3" xfId="4" applyFont="1" applyBorder="1" applyAlignment="1" applyProtection="1">
      <alignment horizontal="center" vertical="center" wrapText="1"/>
      <protection locked="0"/>
    </xf>
    <xf numFmtId="0" fontId="10" fillId="0" borderId="8" xfId="4" applyFont="1" applyBorder="1" applyAlignment="1" applyProtection="1">
      <alignment horizontal="center" vertical="center" wrapText="1"/>
      <protection locked="0"/>
    </xf>
    <xf numFmtId="0" fontId="10" fillId="0" borderId="0" xfId="4" applyFont="1" applyBorder="1" applyAlignment="1" applyProtection="1">
      <alignment horizontal="center" vertical="center" wrapText="1"/>
      <protection locked="0"/>
    </xf>
    <xf numFmtId="0" fontId="14" fillId="3" borderId="4" xfId="5" applyFont="1" applyFill="1" applyBorder="1" applyAlignment="1">
      <alignment horizontal="center" vertical="center" wrapText="1"/>
    </xf>
    <xf numFmtId="0" fontId="10" fillId="3" borderId="11" xfId="5" applyFont="1" applyFill="1" applyBorder="1" applyAlignment="1">
      <alignment horizontal="center" vertical="center" wrapText="1"/>
    </xf>
    <xf numFmtId="0" fontId="10" fillId="3" borderId="4" xfId="5" applyFont="1" applyFill="1" applyBorder="1" applyAlignment="1">
      <alignment horizontal="center" vertical="center" wrapText="1"/>
    </xf>
    <xf numFmtId="0" fontId="10" fillId="3" borderId="12" xfId="5" applyFont="1" applyFill="1" applyBorder="1" applyAlignment="1">
      <alignment horizontal="center" vertical="center" wrapText="1"/>
    </xf>
    <xf numFmtId="0" fontId="10" fillId="3" borderId="3" xfId="5" applyFont="1" applyFill="1" applyBorder="1" applyAlignment="1">
      <alignment horizontal="center" vertical="center" wrapText="1"/>
    </xf>
    <xf numFmtId="0" fontId="10" fillId="3" borderId="8" xfId="5" applyFont="1" applyFill="1" applyBorder="1" applyAlignment="1">
      <alignment horizontal="center" vertical="center" wrapText="1"/>
    </xf>
    <xf numFmtId="0" fontId="10" fillId="0" borderId="9" xfId="4" applyFont="1" applyFill="1" applyBorder="1" applyAlignment="1" applyProtection="1">
      <alignment horizontal="center" vertical="center" wrapText="1"/>
      <protection locked="0"/>
    </xf>
    <xf numFmtId="0" fontId="10" fillId="0" borderId="11" xfId="4" applyFont="1" applyFill="1" applyBorder="1" applyAlignment="1" applyProtection="1">
      <alignment horizontal="center" vertical="center" wrapText="1"/>
      <protection locked="0"/>
    </xf>
    <xf numFmtId="0" fontId="10" fillId="0" borderId="3" xfId="4" applyFont="1" applyFill="1" applyBorder="1" applyAlignment="1" applyProtection="1">
      <alignment horizontal="center" vertical="center" wrapText="1"/>
      <protection locked="0"/>
    </xf>
    <xf numFmtId="0" fontId="10" fillId="0" borderId="8" xfId="4" applyFont="1" applyFill="1" applyBorder="1" applyAlignment="1" applyProtection="1">
      <alignment horizontal="center" vertical="center" wrapText="1"/>
      <protection locked="0"/>
    </xf>
    <xf numFmtId="0" fontId="10" fillId="0" borderId="10" xfId="4" applyFont="1" applyBorder="1" applyAlignment="1" applyProtection="1">
      <alignment horizontal="center" vertical="center" wrapText="1"/>
      <protection locked="0"/>
    </xf>
    <xf numFmtId="0" fontId="10" fillId="0" borderId="5" xfId="4" applyFont="1" applyBorder="1" applyAlignment="1" applyProtection="1">
      <alignment horizontal="center" vertical="center" wrapText="1"/>
      <protection locked="0"/>
    </xf>
    <xf numFmtId="0" fontId="10" fillId="0" borderId="10" xfId="4" applyFont="1" applyFill="1" applyBorder="1" applyAlignment="1" applyProtection="1">
      <alignment horizontal="center" vertical="center" wrapText="1"/>
      <protection locked="0"/>
    </xf>
    <xf numFmtId="0" fontId="10" fillId="0" borderId="5" xfId="4" applyFont="1" applyFill="1" applyBorder="1" applyAlignment="1" applyProtection="1">
      <alignment horizontal="center" vertical="center" wrapText="1"/>
      <protection locked="0"/>
    </xf>
    <xf numFmtId="0" fontId="10" fillId="41" borderId="9" xfId="4" applyFont="1" applyFill="1" applyBorder="1" applyAlignment="1" applyProtection="1">
      <alignment horizontal="center" vertical="center" wrapText="1"/>
      <protection locked="0"/>
    </xf>
    <xf numFmtId="0" fontId="10" fillId="41" borderId="10" xfId="4" applyFont="1" applyFill="1" applyBorder="1" applyAlignment="1" applyProtection="1">
      <alignment horizontal="center" vertical="center" wrapText="1"/>
      <protection locked="0"/>
    </xf>
    <xf numFmtId="0" fontId="10" fillId="41" borderId="11" xfId="4" applyFont="1" applyFill="1" applyBorder="1" applyAlignment="1" applyProtection="1">
      <alignment horizontal="center" vertical="center" wrapText="1"/>
      <protection locked="0"/>
    </xf>
    <xf numFmtId="0" fontId="10" fillId="41" borderId="3" xfId="4" applyFont="1" applyFill="1" applyBorder="1" applyAlignment="1" applyProtection="1">
      <alignment horizontal="center" vertical="center" wrapText="1"/>
      <protection locked="0"/>
    </xf>
    <xf numFmtId="0" fontId="10" fillId="41" borderId="5" xfId="4" applyFont="1" applyFill="1" applyBorder="1" applyAlignment="1" applyProtection="1">
      <alignment horizontal="center" vertical="center" wrapText="1"/>
      <protection locked="0"/>
    </xf>
    <xf numFmtId="0" fontId="10" fillId="41" borderId="8" xfId="4" applyFont="1" applyFill="1" applyBorder="1" applyAlignment="1" applyProtection="1">
      <alignment horizontal="center" vertical="center" wrapText="1"/>
      <protection locked="0"/>
    </xf>
    <xf numFmtId="0" fontId="14" fillId="3" borderId="9" xfId="4" applyFont="1" applyFill="1" applyBorder="1" applyAlignment="1" applyProtection="1">
      <alignment horizontal="center" vertical="center" wrapText="1"/>
      <protection locked="0"/>
    </xf>
    <xf numFmtId="0" fontId="10" fillId="3" borderId="11" xfId="4" applyFont="1" applyFill="1" applyBorder="1" applyAlignment="1" applyProtection="1">
      <alignment horizontal="center" vertical="center" wrapText="1"/>
      <protection locked="0"/>
    </xf>
    <xf numFmtId="0" fontId="10" fillId="3" borderId="4" xfId="4" applyFont="1" applyFill="1" applyBorder="1" applyAlignment="1" applyProtection="1">
      <alignment horizontal="center" vertical="center" wrapText="1"/>
      <protection locked="0"/>
    </xf>
    <xf numFmtId="0" fontId="10" fillId="3" borderId="12" xfId="4" applyFont="1" applyFill="1" applyBorder="1" applyAlignment="1" applyProtection="1">
      <alignment horizontal="center" vertical="center" wrapText="1"/>
      <protection locked="0"/>
    </xf>
    <xf numFmtId="0" fontId="10" fillId="3" borderId="3" xfId="4" applyFont="1" applyFill="1" applyBorder="1" applyAlignment="1" applyProtection="1">
      <alignment horizontal="center" vertical="center" wrapText="1"/>
      <protection locked="0"/>
    </xf>
    <xf numFmtId="0" fontId="10" fillId="3" borderId="8" xfId="4" applyFont="1" applyFill="1" applyBorder="1" applyAlignment="1" applyProtection="1">
      <alignment horizontal="center" vertical="center" wrapText="1"/>
      <protection locked="0"/>
    </xf>
    <xf numFmtId="0" fontId="50" fillId="0" borderId="9" xfId="4" applyFont="1" applyBorder="1" applyAlignment="1" applyProtection="1">
      <alignment horizontal="center" vertical="center" wrapText="1"/>
      <protection locked="0"/>
    </xf>
    <xf numFmtId="0" fontId="50" fillId="0" borderId="11" xfId="4" applyFont="1" applyBorder="1" applyAlignment="1" applyProtection="1">
      <alignment horizontal="center" vertical="center" wrapText="1"/>
      <protection locked="0"/>
    </xf>
    <xf numFmtId="0" fontId="50" fillId="0" borderId="3" xfId="4" applyFont="1" applyBorder="1" applyAlignment="1" applyProtection="1">
      <alignment horizontal="center" vertical="center" wrapText="1"/>
      <protection locked="0"/>
    </xf>
    <xf numFmtId="0" fontId="50" fillId="0" borderId="8" xfId="4" applyFont="1" applyBorder="1" applyAlignment="1" applyProtection="1">
      <alignment horizontal="center" vertical="center" wrapText="1"/>
      <protection locked="0"/>
    </xf>
    <xf numFmtId="0" fontId="14" fillId="3" borderId="4" xfId="4" applyFont="1" applyFill="1" applyBorder="1" applyAlignment="1" applyProtection="1">
      <alignment horizontal="center" vertical="center" wrapText="1"/>
      <protection locked="0"/>
    </xf>
    <xf numFmtId="0" fontId="14" fillId="3" borderId="10" xfId="4" applyFont="1" applyFill="1" applyBorder="1" applyAlignment="1" applyProtection="1">
      <alignment horizontal="center" vertical="center" wrapText="1"/>
      <protection locked="0"/>
    </xf>
    <xf numFmtId="0" fontId="14" fillId="3" borderId="11" xfId="4" applyFont="1" applyFill="1" applyBorder="1" applyAlignment="1" applyProtection="1">
      <alignment horizontal="center" vertical="center" wrapText="1"/>
      <protection locked="0"/>
    </xf>
    <xf numFmtId="0" fontId="14" fillId="3" borderId="0" xfId="4" applyFont="1" applyFill="1" applyBorder="1" applyAlignment="1" applyProtection="1">
      <alignment horizontal="center" vertical="center" wrapText="1"/>
      <protection locked="0"/>
    </xf>
    <xf numFmtId="0" fontId="14" fillId="3" borderId="12" xfId="4" applyFont="1" applyFill="1" applyBorder="1" applyAlignment="1" applyProtection="1">
      <alignment horizontal="center" vertical="center" wrapText="1"/>
      <protection locked="0"/>
    </xf>
    <xf numFmtId="0" fontId="14" fillId="3" borderId="3" xfId="4" applyFont="1" applyFill="1" applyBorder="1" applyAlignment="1" applyProtection="1">
      <alignment horizontal="center" vertical="center" wrapText="1"/>
      <protection locked="0"/>
    </xf>
    <xf numFmtId="0" fontId="14" fillId="3" borderId="5" xfId="4" applyFont="1" applyFill="1" applyBorder="1" applyAlignment="1" applyProtection="1">
      <alignment horizontal="center" vertical="center" wrapText="1"/>
      <protection locked="0"/>
    </xf>
    <xf numFmtId="0" fontId="14" fillId="3" borderId="8" xfId="4" applyFont="1" applyFill="1" applyBorder="1" applyAlignment="1" applyProtection="1">
      <alignment horizontal="center" vertical="center" wrapText="1"/>
      <protection locked="0"/>
    </xf>
    <xf numFmtId="0" fontId="14" fillId="3" borderId="2" xfId="4" applyFont="1" applyFill="1" applyBorder="1" applyAlignment="1" applyProtection="1">
      <alignment horizontal="center" vertical="center" wrapText="1"/>
      <protection locked="0"/>
    </xf>
    <xf numFmtId="0" fontId="10" fillId="3" borderId="2" xfId="4" applyFont="1" applyFill="1" applyBorder="1" applyAlignment="1" applyProtection="1">
      <alignment horizontal="center" vertical="center" wrapText="1"/>
      <protection locked="0"/>
    </xf>
    <xf numFmtId="0" fontId="11" fillId="3" borderId="9" xfId="4" applyNumberFormat="1" applyFont="1" applyFill="1" applyBorder="1" applyAlignment="1" applyProtection="1">
      <alignment horizontal="center" vertical="center" wrapText="1"/>
      <protection locked="0"/>
    </xf>
    <xf numFmtId="0" fontId="11" fillId="3" borderId="11" xfId="4" applyNumberFormat="1" applyFont="1" applyFill="1" applyBorder="1" applyAlignment="1" applyProtection="1">
      <alignment horizontal="center" vertical="center" wrapText="1"/>
      <protection locked="0"/>
    </xf>
    <xf numFmtId="0" fontId="11" fillId="3" borderId="3" xfId="4" applyNumberFormat="1" applyFont="1" applyFill="1" applyBorder="1" applyAlignment="1" applyProtection="1">
      <alignment horizontal="center" vertical="center" wrapText="1"/>
      <protection locked="0"/>
    </xf>
    <xf numFmtId="0" fontId="11" fillId="3" borderId="8" xfId="4" applyNumberFormat="1" applyFont="1" applyFill="1" applyBorder="1" applyAlignment="1" applyProtection="1">
      <alignment horizontal="center" vertical="center" wrapText="1"/>
      <protection locked="0"/>
    </xf>
    <xf numFmtId="0" fontId="14" fillId="2" borderId="9" xfId="4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5" fillId="0" borderId="1" xfId="4" applyFont="1" applyBorder="1" applyAlignment="1" applyProtection="1">
      <alignment horizontal="center" vertical="center"/>
      <protection locked="0"/>
    </xf>
    <xf numFmtId="0" fontId="10" fillId="0" borderId="6" xfId="4" applyFont="1" applyBorder="1" applyAlignment="1" applyProtection="1">
      <alignment horizontal="center" vertical="center"/>
      <protection locked="0"/>
    </xf>
    <xf numFmtId="0" fontId="10" fillId="0" borderId="7" xfId="4" applyFont="1" applyBorder="1" applyAlignment="1" applyProtection="1">
      <alignment horizontal="center" vertical="center"/>
      <protection locked="0"/>
    </xf>
    <xf numFmtId="0" fontId="11" fillId="0" borderId="9" xfId="4" applyFont="1" applyBorder="1" applyAlignment="1" applyProtection="1">
      <alignment horizontal="center" vertical="center" wrapText="1"/>
      <protection locked="0"/>
    </xf>
    <xf numFmtId="0" fontId="11" fillId="0" borderId="10" xfId="4" applyFont="1" applyBorder="1" applyAlignment="1" applyProtection="1">
      <alignment horizontal="center" vertical="center" wrapText="1"/>
      <protection locked="0"/>
    </xf>
    <xf numFmtId="0" fontId="11" fillId="0" borderId="11" xfId="4" applyFont="1" applyBorder="1" applyAlignment="1" applyProtection="1">
      <alignment horizontal="center" vertical="center" wrapText="1"/>
      <protection locked="0"/>
    </xf>
    <xf numFmtId="0" fontId="11" fillId="0" borderId="4" xfId="4" applyFont="1" applyBorder="1" applyAlignment="1" applyProtection="1">
      <alignment horizontal="center" vertical="center" wrapText="1"/>
      <protection locked="0"/>
    </xf>
    <xf numFmtId="0" fontId="11" fillId="0" borderId="0" xfId="4" applyFont="1" applyBorder="1" applyAlignment="1" applyProtection="1">
      <alignment horizontal="center" vertical="center" wrapText="1"/>
      <protection locked="0"/>
    </xf>
    <xf numFmtId="0" fontId="11" fillId="0" borderId="12" xfId="4" applyFont="1" applyBorder="1" applyAlignment="1" applyProtection="1">
      <alignment horizontal="center" vertical="center" wrapText="1"/>
      <protection locked="0"/>
    </xf>
    <xf numFmtId="0" fontId="11" fillId="0" borderId="3" xfId="4" applyFont="1" applyBorder="1" applyAlignment="1" applyProtection="1">
      <alignment horizontal="center" vertical="center" wrapText="1"/>
      <protection locked="0"/>
    </xf>
    <xf numFmtId="0" fontId="11" fillId="0" borderId="5" xfId="4" applyFont="1" applyBorder="1" applyAlignment="1" applyProtection="1">
      <alignment horizontal="center" vertical="center" wrapText="1"/>
      <protection locked="0"/>
    </xf>
    <xf numFmtId="0" fontId="11" fillId="0" borderId="8" xfId="4" applyFont="1" applyBorder="1" applyAlignment="1" applyProtection="1">
      <alignment horizontal="center" vertical="center" wrapText="1"/>
      <protection locked="0"/>
    </xf>
    <xf numFmtId="0" fontId="14" fillId="2" borderId="4" xfId="4" applyFont="1" applyFill="1" applyBorder="1" applyAlignment="1" applyProtection="1">
      <alignment horizontal="center" vertical="center" wrapText="1"/>
      <protection locked="0"/>
    </xf>
    <xf numFmtId="0" fontId="44" fillId="0" borderId="0" xfId="84" applyBorder="1" applyAlignment="1">
      <alignment horizontal="center" vertical="center" wrapText="1"/>
    </xf>
    <xf numFmtId="0" fontId="44" fillId="0" borderId="12" xfId="84" applyBorder="1" applyAlignment="1">
      <alignment horizontal="center" vertical="center" wrapText="1"/>
    </xf>
    <xf numFmtId="0" fontId="44" fillId="0" borderId="3" xfId="84" applyBorder="1" applyAlignment="1">
      <alignment horizontal="center" vertical="center" wrapText="1"/>
    </xf>
    <xf numFmtId="0" fontId="44" fillId="0" borderId="5" xfId="84" applyBorder="1" applyAlignment="1">
      <alignment horizontal="center" vertical="center" wrapText="1"/>
    </xf>
    <xf numFmtId="0" fontId="44" fillId="0" borderId="8" xfId="84" applyBorder="1" applyAlignment="1">
      <alignment horizontal="center" vertical="center" wrapText="1"/>
    </xf>
    <xf numFmtId="0" fontId="14" fillId="0" borderId="0" xfId="4" applyFont="1" applyAlignment="1" applyProtection="1">
      <alignment vertical="center" wrapText="1"/>
      <protection locked="0"/>
    </xf>
    <xf numFmtId="0" fontId="0" fillId="0" borderId="0" xfId="0" applyAlignment="1">
      <alignment vertical="center" wrapText="1"/>
    </xf>
    <xf numFmtId="14" fontId="23" fillId="0" borderId="0" xfId="4" applyNumberFormat="1" applyFont="1" applyAlignment="1" applyProtection="1">
      <alignment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8" fillId="6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" xfId="0" applyNumberFormat="1" applyBorder="1" applyAlignment="1">
      <alignment horizontal="center" vertical="center" wrapText="1"/>
    </xf>
    <xf numFmtId="0" fontId="8" fillId="5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4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8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7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0" applyNumberFormat="1" applyFont="1" applyBorder="1" applyAlignment="1" applyProtection="1">
      <alignment horizontal="center" vertical="center" wrapText="1"/>
      <protection locked="0"/>
    </xf>
    <xf numFmtId="0" fontId="8" fillId="4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7" xfId="0" applyFill="1" applyBorder="1" applyAlignment="1" applyProtection="1">
      <alignment horizontal="center" vertical="center" wrapText="1"/>
      <protection locked="0"/>
    </xf>
    <xf numFmtId="0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6" xfId="0" applyNumberFormat="1" applyFill="1" applyBorder="1" applyAlignment="1" applyProtection="1">
      <alignment horizontal="center" vertical="center" wrapText="1"/>
      <protection locked="0"/>
    </xf>
    <xf numFmtId="0" fontId="0" fillId="0" borderId="7" xfId="0" applyNumberFormat="1" applyFill="1" applyBorder="1" applyAlignment="1" applyProtection="1">
      <alignment horizontal="center" vertical="center" wrapText="1"/>
      <protection locked="0"/>
    </xf>
    <xf numFmtId="0" fontId="8" fillId="44" borderId="1" xfId="0" applyFont="1" applyFill="1" applyBorder="1" applyAlignment="1" applyProtection="1">
      <alignment horizontal="center" vertical="center" wrapText="1"/>
      <protection locked="0"/>
    </xf>
    <xf numFmtId="0" fontId="0" fillId="44" borderId="7" xfId="0" applyFill="1" applyBorder="1" applyAlignment="1">
      <alignment horizontal="center" vertical="center" wrapText="1"/>
    </xf>
    <xf numFmtId="0" fontId="8" fillId="8" borderId="1" xfId="0" applyFont="1" applyFill="1" applyBorder="1" applyAlignment="1" applyProtection="1">
      <alignment horizontal="center" vertical="center" wrapText="1"/>
      <protection locked="0"/>
    </xf>
    <xf numFmtId="0" fontId="8" fillId="8" borderId="6" xfId="0" applyFont="1" applyFill="1" applyBorder="1" applyAlignment="1" applyProtection="1">
      <alignment horizontal="center" vertical="center" wrapText="1"/>
      <protection locked="0"/>
    </xf>
    <xf numFmtId="0" fontId="8" fillId="8" borderId="7" xfId="0" applyFont="1" applyFill="1" applyBorder="1" applyAlignment="1" applyProtection="1">
      <alignment horizontal="center" vertical="center" wrapText="1"/>
      <protection locked="0"/>
    </xf>
    <xf numFmtId="0" fontId="0" fillId="8" borderId="6" xfId="0" applyFill="1" applyBorder="1" applyAlignment="1" applyProtection="1">
      <alignment horizontal="center" vertical="center" wrapText="1"/>
      <protection locked="0"/>
    </xf>
    <xf numFmtId="0" fontId="0" fillId="8" borderId="7" xfId="0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0" borderId="6" xfId="0" applyFont="1" applyFill="1" applyBorder="1" applyAlignment="1" applyProtection="1">
      <alignment horizontal="center" vertical="center"/>
      <protection locked="0"/>
    </xf>
    <xf numFmtId="0" fontId="8" fillId="0" borderId="7" xfId="0" applyFont="1" applyFill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8" fillId="0" borderId="7" xfId="0" applyFont="1" applyBorder="1" applyAlignment="1" applyProtection="1">
      <alignment horizontal="center" vertical="center"/>
      <protection locked="0"/>
    </xf>
    <xf numFmtId="0" fontId="8" fillId="7" borderId="1" xfId="0" applyFont="1" applyFill="1" applyBorder="1" applyAlignment="1" applyProtection="1">
      <alignment horizontal="center" vertical="center"/>
      <protection locked="0"/>
    </xf>
    <xf numFmtId="0" fontId="0" fillId="7" borderId="6" xfId="0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8" fillId="0" borderId="1" xfId="0" applyNumberFormat="1" applyFont="1" applyBorder="1" applyAlignment="1" applyProtection="1">
      <alignment horizontal="center" vertical="center"/>
      <protection locked="0"/>
    </xf>
    <xf numFmtId="0" fontId="8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7" xfId="0" applyBorder="1" applyAlignment="1">
      <alignment vertical="center"/>
    </xf>
    <xf numFmtId="0" fontId="8" fillId="0" borderId="1" xfId="0" applyNumberFormat="1" applyFont="1" applyBorder="1" applyAlignment="1" applyProtection="1">
      <alignment horizontal="center" vertical="center" wrapText="1"/>
      <protection locked="0"/>
    </xf>
    <xf numFmtId="0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7" borderId="6" xfId="0" applyFill="1" applyBorder="1" applyAlignment="1" applyProtection="1">
      <alignment horizontal="center" vertical="center"/>
      <protection locked="0"/>
    </xf>
    <xf numFmtId="0" fontId="0" fillId="7" borderId="7" xfId="0" applyFill="1" applyBorder="1" applyAlignment="1" applyProtection="1">
      <alignment horizontal="center" vertical="center"/>
      <protection locked="0"/>
    </xf>
    <xf numFmtId="0" fontId="8" fillId="7" borderId="1" xfId="0" applyNumberFormat="1" applyFont="1" applyFill="1" applyBorder="1" applyAlignment="1" applyProtection="1">
      <alignment horizontal="center" vertical="center"/>
      <protection locked="0"/>
    </xf>
    <xf numFmtId="0" fontId="8" fillId="7" borderId="1" xfId="0" applyFont="1" applyFill="1" applyBorder="1" applyAlignment="1" applyProtection="1">
      <alignment horizontal="center" vertical="center" wrapText="1"/>
      <protection locked="0"/>
    </xf>
    <xf numFmtId="0" fontId="8" fillId="0" borderId="6" xfId="0" applyNumberFormat="1" applyFont="1" applyBorder="1" applyAlignment="1" applyProtection="1">
      <alignment horizontal="center" vertical="center"/>
      <protection locked="0"/>
    </xf>
    <xf numFmtId="0" fontId="8" fillId="0" borderId="7" xfId="0" applyNumberFormat="1" applyFont="1" applyBorder="1" applyAlignment="1" applyProtection="1">
      <alignment horizontal="center" vertical="center"/>
      <protection locked="0"/>
    </xf>
    <xf numFmtId="0" fontId="14" fillId="0" borderId="0" xfId="4" applyFont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  <xf numFmtId="0" fontId="8" fillId="40" borderId="1" xfId="0" applyFont="1" applyFill="1" applyBorder="1" applyAlignment="1" applyProtection="1">
      <alignment horizontal="center" vertical="center" wrapText="1"/>
      <protection locked="0"/>
    </xf>
    <xf numFmtId="0" fontId="8" fillId="40" borderId="6" xfId="0" applyFont="1" applyFill="1" applyBorder="1" applyAlignment="1" applyProtection="1">
      <alignment horizontal="center" vertical="center" wrapText="1"/>
      <protection locked="0"/>
    </xf>
    <xf numFmtId="0" fontId="8" fillId="40" borderId="7" xfId="0" applyFont="1" applyFill="1" applyBorder="1" applyAlignment="1" applyProtection="1">
      <alignment horizontal="center" vertical="center" wrapText="1"/>
      <protection locked="0"/>
    </xf>
    <xf numFmtId="0" fontId="8" fillId="40" borderId="2" xfId="0" applyFont="1" applyFill="1" applyBorder="1" applyAlignment="1" applyProtection="1">
      <alignment horizontal="center" vertical="center" wrapText="1"/>
      <protection locked="0"/>
    </xf>
    <xf numFmtId="0" fontId="0" fillId="40" borderId="2" xfId="0" applyFill="1" applyBorder="1" applyAlignment="1" applyProtection="1">
      <alignment horizontal="center" vertical="center" wrapText="1"/>
      <protection locked="0"/>
    </xf>
    <xf numFmtId="0" fontId="8" fillId="40" borderId="3" xfId="0" applyFont="1" applyFill="1" applyBorder="1" applyAlignment="1" applyProtection="1">
      <alignment horizontal="center" vertical="center" wrapText="1"/>
      <protection locked="0"/>
    </xf>
    <xf numFmtId="0" fontId="0" fillId="40" borderId="5" xfId="0" applyFill="1" applyBorder="1" applyAlignment="1" applyProtection="1">
      <alignment horizontal="center" vertical="center" wrapText="1"/>
      <protection locked="0"/>
    </xf>
    <xf numFmtId="0" fontId="0" fillId="40" borderId="8" xfId="0" applyFill="1" applyBorder="1" applyAlignment="1" applyProtection="1">
      <alignment horizontal="center" vertical="center" wrapText="1"/>
      <protection locked="0"/>
    </xf>
    <xf numFmtId="0" fontId="0" fillId="40" borderId="6" xfId="0" applyFill="1" applyBorder="1" applyAlignment="1">
      <alignment horizontal="center" vertical="center" wrapText="1"/>
    </xf>
    <xf numFmtId="0" fontId="0" fillId="40" borderId="7" xfId="0" applyFill="1" applyBorder="1" applyAlignment="1">
      <alignment horizontal="center" vertical="center" wrapText="1"/>
    </xf>
    <xf numFmtId="0" fontId="8" fillId="7" borderId="6" xfId="0" applyFont="1" applyFill="1" applyBorder="1" applyAlignment="1" applyProtection="1">
      <alignment horizontal="center" vertical="center"/>
      <protection locked="0"/>
    </xf>
    <xf numFmtId="0" fontId="8" fillId="7" borderId="7" xfId="0" applyFont="1" applyFill="1" applyBorder="1" applyAlignment="1" applyProtection="1">
      <alignment horizontal="center" vertical="center"/>
      <protection locked="0"/>
    </xf>
    <xf numFmtId="0" fontId="8" fillId="41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41" borderId="6" xfId="0" applyNumberFormat="1" applyFill="1" applyBorder="1" applyAlignment="1" applyProtection="1">
      <alignment horizontal="center" vertical="center" wrapText="1"/>
      <protection locked="0"/>
    </xf>
    <xf numFmtId="0" fontId="0" fillId="41" borderId="7" xfId="0" applyNumberFormat="1" applyFill="1" applyBorder="1" applyAlignment="1" applyProtection="1">
      <alignment horizontal="center" vertical="center" wrapText="1"/>
      <protection locked="0"/>
    </xf>
    <xf numFmtId="0" fontId="8" fillId="41" borderId="1" xfId="0" applyFont="1" applyFill="1" applyBorder="1" applyAlignment="1" applyProtection="1">
      <alignment horizontal="center" vertical="center" wrapText="1"/>
      <protection locked="0"/>
    </xf>
    <xf numFmtId="0" fontId="0" fillId="41" borderId="6" xfId="0" applyFill="1" applyBorder="1" applyAlignment="1" applyProtection="1">
      <alignment horizontal="center" vertical="center" wrapText="1"/>
      <protection locked="0"/>
    </xf>
    <xf numFmtId="0" fontId="0" fillId="41" borderId="7" xfId="0" applyFill="1" applyBorder="1" applyAlignment="1" applyProtection="1">
      <alignment horizontal="center" vertical="center" wrapText="1"/>
      <protection locked="0"/>
    </xf>
    <xf numFmtId="0" fontId="16" fillId="41" borderId="6" xfId="0" applyFont="1" applyFill="1" applyBorder="1" applyAlignment="1" applyProtection="1">
      <alignment horizontal="center" vertical="center" wrapText="1"/>
      <protection locked="0"/>
    </xf>
    <xf numFmtId="0" fontId="16" fillId="41" borderId="7" xfId="0" applyFont="1" applyFill="1" applyBorder="1" applyAlignment="1" applyProtection="1">
      <alignment horizontal="center" vertical="center" wrapText="1"/>
      <protection locked="0"/>
    </xf>
    <xf numFmtId="0" fontId="0" fillId="8" borderId="6" xfId="0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8" fillId="41" borderId="6" xfId="0" applyFont="1" applyFill="1" applyBorder="1" applyAlignment="1" applyProtection="1">
      <alignment horizontal="center" vertical="center" wrapText="1"/>
      <protection locked="0"/>
    </xf>
    <xf numFmtId="0" fontId="8" fillId="41" borderId="7" xfId="0" applyFont="1" applyFill="1" applyBorder="1" applyAlignment="1" applyProtection="1">
      <alignment horizontal="center" vertical="center" wrapText="1"/>
      <protection locked="0"/>
    </xf>
    <xf numFmtId="0" fontId="19" fillId="0" borderId="10" xfId="0" applyFont="1" applyBorder="1" applyAlignment="1" applyProtection="1">
      <alignment horizontal="center" vertical="center" wrapText="1"/>
      <protection locked="0"/>
    </xf>
    <xf numFmtId="14" fontId="23" fillId="0" borderId="0" xfId="4" applyNumberFormat="1" applyFont="1" applyAlignment="1" applyProtection="1">
      <alignment horizontal="center" vertical="center" wrapText="1"/>
      <protection locked="0"/>
    </xf>
    <xf numFmtId="0" fontId="0" fillId="7" borderId="6" xfId="0" applyFill="1" applyBorder="1" applyAlignment="1" applyProtection="1">
      <alignment horizontal="center" vertical="center" wrapText="1"/>
      <protection locked="0"/>
    </xf>
    <xf numFmtId="0" fontId="0" fillId="7" borderId="7" xfId="0" applyFill="1" applyBorder="1" applyAlignment="1" applyProtection="1">
      <alignment horizontal="center" vertical="center" wrapText="1"/>
      <protection locked="0"/>
    </xf>
    <xf numFmtId="0" fontId="8" fillId="7" borderId="6" xfId="0" applyFont="1" applyFill="1" applyBorder="1" applyAlignment="1" applyProtection="1">
      <alignment horizontal="center" vertical="center" wrapText="1"/>
      <protection locked="0"/>
    </xf>
    <xf numFmtId="0" fontId="8" fillId="7" borderId="7" xfId="0" applyFont="1" applyFill="1" applyBorder="1" applyAlignment="1" applyProtection="1">
      <alignment horizontal="center" vertical="center" wrapText="1"/>
      <protection locked="0"/>
    </xf>
    <xf numFmtId="0" fontId="0" fillId="7" borderId="6" xfId="0" applyNumberFormat="1" applyFill="1" applyBorder="1" applyAlignment="1" applyProtection="1">
      <alignment horizontal="center" vertical="center" wrapText="1"/>
      <protection locked="0"/>
    </xf>
    <xf numFmtId="0" fontId="0" fillId="7" borderId="7" xfId="0" applyNumberFormat="1" applyFill="1" applyBorder="1" applyAlignment="1" applyProtection="1">
      <alignment horizontal="center" vertical="center" wrapText="1"/>
      <protection locked="0"/>
    </xf>
    <xf numFmtId="0" fontId="0" fillId="44" borderId="6" xfId="0" applyFill="1" applyBorder="1" applyAlignment="1" applyProtection="1">
      <alignment horizontal="center" vertical="center" wrapText="1"/>
      <protection locked="0"/>
    </xf>
    <xf numFmtId="0" fontId="0" fillId="0" borderId="7" xfId="0" applyBorder="1" applyAlignment="1">
      <alignment horizontal="center" vertical="center" wrapText="1"/>
    </xf>
    <xf numFmtId="0" fontId="0" fillId="44" borderId="7" xfId="0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8" fillId="8" borderId="3" xfId="0" applyFont="1" applyFill="1" applyBorder="1" applyAlignment="1" applyProtection="1">
      <alignment horizontal="center" vertical="center" wrapText="1"/>
      <protection locked="0"/>
    </xf>
    <xf numFmtId="0" fontId="0" fillId="8" borderId="5" xfId="0" applyFill="1" applyBorder="1" applyAlignment="1" applyProtection="1">
      <alignment horizontal="center" vertical="center" wrapText="1"/>
      <protection locked="0"/>
    </xf>
    <xf numFmtId="0" fontId="0" fillId="8" borderId="8" xfId="0" applyFill="1" applyBorder="1" applyAlignment="1" applyProtection="1">
      <alignment horizontal="center" vertical="center" wrapText="1"/>
      <protection locked="0"/>
    </xf>
    <xf numFmtId="0" fontId="8" fillId="0" borderId="6" xfId="0" applyFont="1" applyFill="1" applyBorder="1" applyAlignment="1" applyProtection="1">
      <alignment horizontal="center" vertical="center" wrapText="1"/>
      <protection locked="0"/>
    </xf>
    <xf numFmtId="0" fontId="8" fillId="0" borderId="7" xfId="0" applyFont="1" applyFill="1" applyBorder="1" applyAlignment="1" applyProtection="1">
      <alignment horizontal="center" vertical="center" wrapText="1"/>
      <protection locked="0"/>
    </xf>
    <xf numFmtId="0" fontId="8" fillId="4" borderId="1" xfId="0" applyFont="1" applyFill="1" applyBorder="1" applyAlignment="1" applyProtection="1">
      <alignment horizontal="center" vertical="center" wrapText="1"/>
      <protection locked="0"/>
    </xf>
    <xf numFmtId="0" fontId="8" fillId="4" borderId="6" xfId="0" applyFont="1" applyFill="1" applyBorder="1" applyAlignment="1" applyProtection="1">
      <alignment horizontal="center" vertical="center" wrapText="1"/>
      <protection locked="0"/>
    </xf>
    <xf numFmtId="0" fontId="8" fillId="4" borderId="7" xfId="0" applyFont="1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center" vertical="center"/>
      <protection locked="0"/>
    </xf>
    <xf numFmtId="0" fontId="0" fillId="0" borderId="7" xfId="0" applyFill="1" applyBorder="1" applyAlignment="1" applyProtection="1">
      <alignment horizontal="center" vertical="center"/>
      <protection locked="0"/>
    </xf>
    <xf numFmtId="0" fontId="8" fillId="0" borderId="0" xfId="0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Border="1" applyAlignment="1" applyProtection="1">
      <alignment horizontal="center" vertical="center" wrapText="1"/>
      <protection locked="0"/>
    </xf>
    <xf numFmtId="0" fontId="17" fillId="0" borderId="1" xfId="0" applyFont="1" applyFill="1" applyBorder="1" applyAlignment="1" applyProtection="1">
      <alignment horizontal="center" vertical="center" wrapText="1"/>
      <protection locked="0"/>
    </xf>
    <xf numFmtId="0" fontId="18" fillId="0" borderId="6" xfId="0" applyFont="1" applyFill="1" applyBorder="1" applyAlignment="1" applyProtection="1">
      <alignment horizontal="center" vertical="center" wrapText="1"/>
      <protection locked="0"/>
    </xf>
    <xf numFmtId="0" fontId="18" fillId="0" borderId="7" xfId="0" applyFont="1" applyFill="1" applyBorder="1" applyAlignment="1" applyProtection="1">
      <alignment horizontal="center" vertical="center" wrapText="1"/>
      <protection locked="0"/>
    </xf>
    <xf numFmtId="0" fontId="8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 applyFill="1" applyBorder="1" applyAlignment="1">
      <alignment horizontal="center" vertical="center" wrapText="1"/>
    </xf>
    <xf numFmtId="0" fontId="8" fillId="0" borderId="0" xfId="0" applyFont="1" applyAlignment="1" applyProtection="1">
      <alignment horizontal="center" wrapText="1"/>
      <protection locked="0"/>
    </xf>
    <xf numFmtId="0" fontId="0" fillId="40" borderId="6" xfId="0" applyFill="1" applyBorder="1" applyAlignment="1" applyProtection="1">
      <alignment horizontal="center" vertical="center" wrapText="1"/>
      <protection locked="0"/>
    </xf>
    <xf numFmtId="0" fontId="0" fillId="40" borderId="7" xfId="0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horizontal="center" vertical="center" wrapText="1"/>
    </xf>
    <xf numFmtId="0" fontId="8" fillId="5" borderId="1" xfId="0" applyFont="1" applyFill="1" applyBorder="1" applyAlignment="1" applyProtection="1">
      <alignment horizontal="center" vertical="center" wrapText="1"/>
      <protection locked="0"/>
    </xf>
    <xf numFmtId="0" fontId="8" fillId="5" borderId="6" xfId="0" applyFont="1" applyFill="1" applyBorder="1" applyAlignment="1" applyProtection="1">
      <alignment horizontal="center" vertical="center" wrapText="1"/>
      <protection locked="0"/>
    </xf>
    <xf numFmtId="0" fontId="8" fillId="5" borderId="7" xfId="0" applyFont="1" applyFill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 applyProtection="1">
      <alignment horizontal="center" vertical="center" wrapText="1"/>
      <protection locked="0"/>
    </xf>
    <xf numFmtId="0" fontId="0" fillId="5" borderId="7" xfId="0" applyFill="1" applyBorder="1" applyAlignment="1" applyProtection="1">
      <alignment horizontal="center" vertical="center" wrapText="1"/>
      <protection locked="0"/>
    </xf>
    <xf numFmtId="0" fontId="51" fillId="0" borderId="1" xfId="0" applyFont="1" applyFill="1" applyBorder="1" applyAlignment="1" applyProtection="1">
      <alignment horizontal="center" vertical="center" wrapText="1"/>
      <protection locked="0"/>
    </xf>
    <xf numFmtId="0" fontId="51" fillId="0" borderId="6" xfId="0" applyFont="1" applyFill="1" applyBorder="1" applyAlignment="1" applyProtection="1">
      <alignment horizontal="center" vertical="center" wrapText="1"/>
      <protection locked="0"/>
    </xf>
    <xf numFmtId="0" fontId="51" fillId="0" borderId="7" xfId="0" applyFont="1" applyFill="1" applyBorder="1" applyAlignment="1" applyProtection="1">
      <alignment horizontal="center" vertical="center" wrapText="1"/>
      <protection locked="0"/>
    </xf>
    <xf numFmtId="0" fontId="14" fillId="0" borderId="0" xfId="4" applyFont="1" applyBorder="1" applyAlignment="1" applyProtection="1">
      <alignment horizontal="center"/>
      <protection locked="0"/>
    </xf>
    <xf numFmtId="0" fontId="0" fillId="0" borderId="0" xfId="0" applyBorder="1" applyAlignment="1">
      <alignment horizontal="center"/>
    </xf>
    <xf numFmtId="0" fontId="8" fillId="45" borderId="1" xfId="0" applyFont="1" applyFill="1" applyBorder="1" applyAlignment="1" applyProtection="1">
      <alignment horizontal="center" vertical="center" wrapText="1"/>
      <protection locked="0"/>
    </xf>
    <xf numFmtId="0" fontId="0" fillId="45" borderId="6" xfId="0" applyFill="1" applyBorder="1" applyAlignment="1" applyProtection="1">
      <alignment horizontal="center" vertical="center" wrapText="1"/>
      <protection locked="0"/>
    </xf>
    <xf numFmtId="0" fontId="0" fillId="45" borderId="7" xfId="0" applyFill="1" applyBorder="1" applyAlignment="1" applyProtection="1">
      <alignment horizontal="center" vertical="center" wrapText="1"/>
      <protection locked="0"/>
    </xf>
    <xf numFmtId="0" fontId="19" fillId="45" borderId="1" xfId="0" applyFont="1" applyFill="1" applyBorder="1" applyAlignment="1" applyProtection="1">
      <alignment horizontal="center" vertical="center" wrapText="1"/>
      <protection locked="0"/>
    </xf>
    <xf numFmtId="0" fontId="20" fillId="45" borderId="6" xfId="0" applyFont="1" applyFill="1" applyBorder="1" applyAlignment="1" applyProtection="1">
      <alignment horizontal="center" vertical="center" wrapText="1"/>
      <protection locked="0"/>
    </xf>
    <xf numFmtId="0" fontId="20" fillId="45" borderId="7" xfId="0" applyFont="1" applyFill="1" applyBorder="1" applyAlignment="1" applyProtection="1">
      <alignment horizontal="center" vertical="center" wrapText="1"/>
      <protection locked="0"/>
    </xf>
    <xf numFmtId="0" fontId="0" fillId="45" borderId="6" xfId="0" applyFill="1" applyBorder="1" applyAlignment="1">
      <alignment horizontal="center" vertical="center" wrapText="1"/>
    </xf>
    <xf numFmtId="0" fontId="0" fillId="45" borderId="7" xfId="0" applyFill="1" applyBorder="1" applyAlignment="1">
      <alignment horizontal="center" vertical="center" wrapText="1"/>
    </xf>
    <xf numFmtId="0" fontId="16" fillId="45" borderId="6" xfId="0" applyFont="1" applyFill="1" applyBorder="1" applyAlignment="1" applyProtection="1">
      <alignment horizontal="center" vertical="center" wrapText="1"/>
      <protection locked="0"/>
    </xf>
    <xf numFmtId="0" fontId="16" fillId="45" borderId="7" xfId="0" applyFont="1" applyFill="1" applyBorder="1" applyAlignment="1" applyProtection="1">
      <alignment horizontal="center" vertical="center" wrapText="1"/>
      <protection locked="0"/>
    </xf>
    <xf numFmtId="0" fontId="16" fillId="45" borderId="6" xfId="0" applyFont="1" applyFill="1" applyBorder="1" applyAlignment="1">
      <alignment horizontal="center" vertical="center" wrapText="1"/>
    </xf>
    <xf numFmtId="0" fontId="16" fillId="45" borderId="7" xfId="0" applyFont="1" applyFill="1" applyBorder="1" applyAlignment="1">
      <alignment horizontal="center" vertical="center" wrapText="1"/>
    </xf>
    <xf numFmtId="0" fontId="8" fillId="45" borderId="6" xfId="0" applyFont="1" applyFill="1" applyBorder="1" applyAlignment="1">
      <alignment horizontal="center" vertical="center" wrapText="1"/>
    </xf>
    <xf numFmtId="0" fontId="8" fillId="45" borderId="7" xfId="0" applyFont="1" applyFill="1" applyBorder="1" applyAlignment="1">
      <alignment horizontal="center" vertical="center" wrapText="1"/>
    </xf>
    <xf numFmtId="0" fontId="8" fillId="45" borderId="1" xfId="0" applyFont="1" applyFill="1" applyBorder="1" applyAlignment="1">
      <alignment horizontal="center" vertical="center" wrapText="1"/>
    </xf>
    <xf numFmtId="0" fontId="8" fillId="43" borderId="1" xfId="0" applyFont="1" applyFill="1" applyBorder="1" applyAlignment="1" applyProtection="1">
      <alignment horizontal="center" vertical="center" wrapText="1"/>
      <protection locked="0"/>
    </xf>
    <xf numFmtId="0" fontId="0" fillId="43" borderId="6" xfId="0" applyFill="1" applyBorder="1" applyAlignment="1">
      <alignment horizontal="center" vertical="center" wrapText="1"/>
    </xf>
    <xf numFmtId="0" fontId="0" fillId="43" borderId="7" xfId="0" applyFill="1" applyBorder="1" applyAlignment="1">
      <alignment horizontal="center" vertical="center" wrapText="1"/>
    </xf>
    <xf numFmtId="0" fontId="0" fillId="43" borderId="6" xfId="0" applyFill="1" applyBorder="1" applyAlignment="1" applyProtection="1">
      <alignment horizontal="center" vertical="center" wrapText="1"/>
      <protection locked="0"/>
    </xf>
    <xf numFmtId="0" fontId="0" fillId="43" borderId="7" xfId="0" applyFill="1" applyBorder="1" applyAlignment="1" applyProtection="1">
      <alignment horizontal="center" vertical="center" wrapText="1"/>
      <protection locked="0"/>
    </xf>
    <xf numFmtId="0" fontId="8" fillId="42" borderId="1" xfId="0" applyFont="1" applyFill="1" applyBorder="1" applyAlignment="1" applyProtection="1">
      <alignment horizontal="center" vertical="center" wrapText="1"/>
      <protection locked="0"/>
    </xf>
    <xf numFmtId="0" fontId="0" fillId="42" borderId="6" xfId="0" applyFill="1" applyBorder="1" applyAlignment="1">
      <alignment horizontal="center" vertical="center" wrapText="1"/>
    </xf>
    <xf numFmtId="0" fontId="0" fillId="42" borderId="7" xfId="0" applyFill="1" applyBorder="1" applyAlignment="1">
      <alignment horizontal="center" vertical="center" wrapText="1"/>
    </xf>
    <xf numFmtId="0" fontId="8" fillId="46" borderId="1" xfId="0" applyFont="1" applyFill="1" applyBorder="1" applyAlignment="1" applyProtection="1">
      <alignment horizontal="center" vertical="center" wrapText="1"/>
      <protection locked="0"/>
    </xf>
    <xf numFmtId="0" fontId="0" fillId="46" borderId="6" xfId="0" applyFill="1" applyBorder="1" applyAlignment="1" applyProtection="1">
      <alignment horizontal="center" vertical="center" wrapText="1"/>
      <protection locked="0"/>
    </xf>
    <xf numFmtId="0" fontId="0" fillId="46" borderId="7" xfId="0" applyFill="1" applyBorder="1" applyAlignment="1" applyProtection="1">
      <alignment horizontal="center" vertical="center" wrapText="1"/>
      <protection locked="0"/>
    </xf>
    <xf numFmtId="0" fontId="8" fillId="8" borderId="2" xfId="0" applyFont="1" applyFill="1" applyBorder="1" applyAlignment="1" applyProtection="1">
      <alignment horizontal="center" vertical="center" wrapText="1"/>
      <protection locked="0"/>
    </xf>
    <xf numFmtId="0" fontId="0" fillId="8" borderId="2" xfId="0" applyFill="1" applyBorder="1" applyAlignment="1" applyProtection="1">
      <alignment horizontal="center" vertical="center" wrapText="1"/>
      <protection locked="0"/>
    </xf>
    <xf numFmtId="0" fontId="8" fillId="0" borderId="20" xfId="0" applyFont="1" applyFill="1" applyBorder="1" applyAlignment="1" applyProtection="1">
      <alignment horizontal="center" vertical="center" wrapText="1"/>
      <protection locked="0"/>
    </xf>
    <xf numFmtId="0" fontId="17" fillId="42" borderId="1" xfId="0" applyFont="1" applyFill="1" applyBorder="1" applyAlignment="1" applyProtection="1">
      <alignment horizontal="center" vertical="center" wrapText="1"/>
      <protection locked="0"/>
    </xf>
    <xf numFmtId="0" fontId="18" fillId="42" borderId="6" xfId="0" applyFont="1" applyFill="1" applyBorder="1" applyAlignment="1">
      <alignment horizontal="center" vertical="center" wrapText="1"/>
    </xf>
    <xf numFmtId="0" fontId="18" fillId="42" borderId="7" xfId="0" applyFont="1" applyFill="1" applyBorder="1" applyAlignment="1">
      <alignment horizontal="center" vertical="center" wrapText="1"/>
    </xf>
    <xf numFmtId="0" fontId="0" fillId="46" borderId="6" xfId="0" applyFill="1" applyBorder="1" applyAlignment="1">
      <alignment horizontal="center" vertical="center" wrapText="1"/>
    </xf>
    <xf numFmtId="0" fontId="0" fillId="46" borderId="7" xfId="0" applyFill="1" applyBorder="1" applyAlignment="1">
      <alignment horizontal="center" vertical="center" wrapText="1"/>
    </xf>
    <xf numFmtId="0" fontId="0" fillId="42" borderId="6" xfId="0" applyFill="1" applyBorder="1" applyAlignment="1" applyProtection="1">
      <alignment horizontal="center" vertical="center" wrapText="1"/>
      <protection locked="0"/>
    </xf>
    <xf numFmtId="0" fontId="0" fillId="42" borderId="7" xfId="0" applyFill="1" applyBorder="1" applyAlignment="1" applyProtection="1">
      <alignment horizontal="center" vertical="center" wrapText="1"/>
      <protection locked="0"/>
    </xf>
    <xf numFmtId="0" fontId="18" fillId="42" borderId="6" xfId="0" applyFont="1" applyFill="1" applyBorder="1" applyAlignment="1" applyProtection="1">
      <alignment horizontal="center" vertical="center" wrapText="1"/>
      <protection locked="0"/>
    </xf>
    <xf numFmtId="0" fontId="18" fillId="42" borderId="7" xfId="0" applyFont="1" applyFill="1" applyBorder="1" applyAlignment="1" applyProtection="1">
      <alignment horizontal="center" vertical="center" wrapText="1"/>
      <protection locked="0"/>
    </xf>
    <xf numFmtId="0" fontId="8" fillId="43" borderId="3" xfId="0" applyFont="1" applyFill="1" applyBorder="1" applyAlignment="1">
      <alignment horizontal="center" vertical="center" wrapText="1"/>
    </xf>
    <xf numFmtId="0" fontId="8" fillId="43" borderId="5" xfId="0" applyFont="1" applyFill="1" applyBorder="1" applyAlignment="1">
      <alignment horizontal="center" vertical="center" wrapText="1"/>
    </xf>
    <xf numFmtId="0" fontId="8" fillId="43" borderId="8" xfId="0" applyFont="1" applyFill="1" applyBorder="1" applyAlignment="1">
      <alignment horizontal="center" vertical="center" wrapText="1"/>
    </xf>
    <xf numFmtId="0" fontId="8" fillId="42" borderId="3" xfId="0" applyFont="1" applyFill="1" applyBorder="1" applyAlignment="1" applyProtection="1">
      <alignment horizontal="center" vertical="center" wrapText="1"/>
      <protection locked="0"/>
    </xf>
    <xf numFmtId="0" fontId="0" fillId="42" borderId="5" xfId="0" applyFill="1" applyBorder="1" applyAlignment="1" applyProtection="1">
      <alignment horizontal="center" vertical="center" wrapText="1"/>
      <protection locked="0"/>
    </xf>
    <xf numFmtId="0" fontId="0" fillId="42" borderId="8" xfId="0" applyFill="1" applyBorder="1" applyAlignment="1" applyProtection="1">
      <alignment horizontal="center" vertical="center" wrapText="1"/>
      <protection locked="0"/>
    </xf>
    <xf numFmtId="0" fontId="8" fillId="47" borderId="1" xfId="0" applyFont="1" applyFill="1" applyBorder="1" applyAlignment="1" applyProtection="1">
      <alignment horizontal="center" vertical="center" wrapText="1"/>
      <protection locked="0"/>
    </xf>
    <xf numFmtId="0" fontId="0" fillId="47" borderId="6" xfId="0" applyFill="1" applyBorder="1" applyAlignment="1">
      <alignment horizontal="center" vertical="center" wrapText="1"/>
    </xf>
    <xf numFmtId="0" fontId="0" fillId="47" borderId="7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8" fillId="0" borderId="10" xfId="0" applyFont="1" applyBorder="1" applyAlignment="1" applyProtection="1">
      <alignment horizontal="center" vertical="center" wrapText="1"/>
      <protection locked="0"/>
    </xf>
    <xf numFmtId="0" fontId="8" fillId="6" borderId="1" xfId="0" applyFont="1" applyFill="1" applyBorder="1" applyAlignment="1" applyProtection="1">
      <alignment horizontal="center" vertical="center" wrapText="1"/>
      <protection locked="0"/>
    </xf>
    <xf numFmtId="0" fontId="8" fillId="6" borderId="6" xfId="0" applyFont="1" applyFill="1" applyBorder="1" applyAlignment="1" applyProtection="1">
      <alignment horizontal="center" vertical="center" wrapText="1"/>
      <protection locked="0"/>
    </xf>
    <xf numFmtId="0" fontId="8" fillId="6" borderId="7" xfId="0" applyFont="1" applyFill="1" applyBorder="1" applyAlignment="1" applyProtection="1">
      <alignment horizontal="center" vertical="center" wrapText="1"/>
      <protection locked="0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0" fillId="4" borderId="6" xfId="0" applyFill="1" applyBorder="1" applyAlignment="1" applyProtection="1">
      <alignment horizontal="center" vertical="center" wrapText="1"/>
      <protection locked="0"/>
    </xf>
    <xf numFmtId="0" fontId="0" fillId="4" borderId="7" xfId="0" applyFill="1" applyBorder="1" applyAlignment="1" applyProtection="1">
      <alignment horizontal="center" vertical="center" wrapText="1"/>
      <protection locked="0"/>
    </xf>
    <xf numFmtId="0" fontId="16" fillId="0" borderId="6" xfId="0" applyFont="1" applyFill="1" applyBorder="1" applyAlignment="1" applyProtection="1">
      <alignment horizontal="center" vertical="center" wrapText="1"/>
      <protection locked="0"/>
    </xf>
    <xf numFmtId="0" fontId="16" fillId="0" borderId="7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17" fillId="5" borderId="1" xfId="0" applyFont="1" applyFill="1" applyBorder="1" applyAlignment="1" applyProtection="1">
      <alignment horizontal="center" vertical="center" wrapText="1"/>
      <protection locked="0"/>
    </xf>
    <xf numFmtId="0" fontId="17" fillId="5" borderId="6" xfId="0" applyFont="1" applyFill="1" applyBorder="1" applyAlignment="1" applyProtection="1">
      <alignment horizontal="center" vertical="center" wrapText="1"/>
      <protection locked="0"/>
    </xf>
    <xf numFmtId="0" fontId="17" fillId="5" borderId="7" xfId="0" applyFont="1" applyFill="1" applyBorder="1" applyAlignment="1" applyProtection="1">
      <alignment horizontal="center" vertical="center" wrapText="1"/>
      <protection locked="0"/>
    </xf>
    <xf numFmtId="0" fontId="8" fillId="44" borderId="2" xfId="0" applyFont="1" applyFill="1" applyBorder="1" applyAlignment="1" applyProtection="1">
      <alignment horizontal="center" vertical="center" wrapText="1"/>
      <protection locked="0"/>
    </xf>
    <xf numFmtId="0" fontId="8" fillId="4" borderId="1" xfId="0" applyFont="1" applyFill="1" applyBorder="1" applyAlignment="1" applyProtection="1">
      <alignment horizontal="center" vertical="center"/>
      <protection locked="0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17" fillId="0" borderId="1" xfId="0" applyFont="1" applyBorder="1" applyAlignment="1" applyProtection="1">
      <alignment horizontal="center" vertical="center" wrapText="1"/>
      <protection locked="0"/>
    </xf>
    <xf numFmtId="0" fontId="18" fillId="0" borderId="6" xfId="0" applyFont="1" applyBorder="1" applyAlignment="1" applyProtection="1">
      <alignment horizontal="center" vertical="center" wrapText="1"/>
      <protection locked="0"/>
    </xf>
    <xf numFmtId="0" fontId="18" fillId="0" borderId="7" xfId="0" applyFont="1" applyBorder="1" applyAlignment="1" applyProtection="1">
      <alignment horizontal="center" vertical="center" wrapText="1"/>
      <protection locked="0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7" fillId="4" borderId="9" xfId="0" applyFont="1" applyFill="1" applyBorder="1" applyAlignment="1" applyProtection="1">
      <alignment horizontal="center" vertical="center" wrapText="1"/>
      <protection locked="0"/>
    </xf>
    <xf numFmtId="0" fontId="18" fillId="4" borderId="10" xfId="0" applyFont="1" applyFill="1" applyBorder="1" applyAlignment="1" applyProtection="1">
      <alignment horizontal="center" vertical="center" wrapText="1"/>
      <protection locked="0"/>
    </xf>
    <xf numFmtId="0" fontId="18" fillId="4" borderId="11" xfId="0" applyFont="1" applyFill="1" applyBorder="1" applyAlignment="1" applyProtection="1">
      <alignment horizontal="center" vertical="center" wrapText="1"/>
      <protection locked="0"/>
    </xf>
    <xf numFmtId="0" fontId="17" fillId="4" borderId="1" xfId="0" applyFont="1" applyFill="1" applyBorder="1" applyAlignment="1" applyProtection="1">
      <alignment horizontal="center" vertical="center" wrapText="1"/>
      <protection locked="0"/>
    </xf>
    <xf numFmtId="0" fontId="18" fillId="4" borderId="6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8" fillId="4" borderId="2" xfId="0" applyFont="1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>
      <alignment horizontal="center" vertical="center"/>
    </xf>
    <xf numFmtId="0" fontId="8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Border="1" applyAlignment="1">
      <alignment horizontal="center" vertical="center" wrapText="1"/>
    </xf>
    <xf numFmtId="0" fontId="0" fillId="6" borderId="6" xfId="0" applyFill="1" applyBorder="1" applyAlignment="1" applyProtection="1">
      <alignment horizontal="center" vertical="center" wrapText="1"/>
      <protection locked="0"/>
    </xf>
    <xf numFmtId="0" fontId="0" fillId="6" borderId="7" xfId="0" applyFill="1" applyBorder="1" applyAlignment="1" applyProtection="1">
      <alignment horizontal="center" vertical="center" wrapText="1"/>
      <protection locked="0"/>
    </xf>
    <xf numFmtId="0" fontId="0" fillId="6" borderId="6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19" fillId="4" borderId="1" xfId="0" applyFont="1" applyFill="1" applyBorder="1" applyAlignment="1" applyProtection="1">
      <alignment horizontal="center" vertical="center" wrapText="1"/>
      <protection locked="0"/>
    </xf>
    <xf numFmtId="0" fontId="20" fillId="4" borderId="6" xfId="0" applyFont="1" applyFill="1" applyBorder="1" applyAlignment="1">
      <alignment horizontal="center" vertical="center" wrapText="1"/>
    </xf>
    <xf numFmtId="0" fontId="20" fillId="4" borderId="7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 applyProtection="1">
      <alignment horizontal="center" vertical="center" wrapText="1"/>
      <protection locked="0"/>
    </xf>
    <xf numFmtId="0" fontId="0" fillId="7" borderId="10" xfId="0" applyFill="1" applyBorder="1" applyAlignment="1" applyProtection="1">
      <alignment horizontal="center" vertical="center" wrapText="1"/>
      <protection locked="0"/>
    </xf>
    <xf numFmtId="0" fontId="0" fillId="7" borderId="11" xfId="0" applyFill="1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8" fillId="8" borderId="1" xfId="0" applyFont="1" applyFill="1" applyBorder="1" applyAlignment="1" applyProtection="1">
      <alignment horizontal="center" vertical="center"/>
      <protection locked="0"/>
    </xf>
    <xf numFmtId="0" fontId="0" fillId="8" borderId="6" xfId="0" applyFill="1" applyBorder="1" applyAlignment="1" applyProtection="1">
      <alignment horizontal="center" vertical="center"/>
      <protection locked="0"/>
    </xf>
    <xf numFmtId="0" fontId="0" fillId="8" borderId="7" xfId="0" applyFill="1" applyBorder="1" applyAlignment="1" applyProtection="1">
      <alignment horizontal="center" vertical="center"/>
      <protection locked="0"/>
    </xf>
    <xf numFmtId="0" fontId="0" fillId="8" borderId="6" xfId="0" applyFill="1" applyBorder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0" fontId="8" fillId="8" borderId="6" xfId="0" applyFont="1" applyFill="1" applyBorder="1" applyAlignment="1" applyProtection="1">
      <alignment horizontal="center" vertical="center"/>
      <protection locked="0"/>
    </xf>
    <xf numFmtId="0" fontId="8" fillId="8" borderId="7" xfId="0" applyFont="1" applyFill="1" applyBorder="1" applyAlignment="1" applyProtection="1">
      <alignment horizontal="center" vertical="center"/>
      <protection locked="0"/>
    </xf>
    <xf numFmtId="0" fontId="8" fillId="0" borderId="2" xfId="0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8" fillId="7" borderId="2" xfId="0" applyFont="1" applyFill="1" applyBorder="1" applyAlignment="1" applyProtection="1">
      <alignment horizontal="center" vertical="center"/>
      <protection locked="0"/>
    </xf>
    <xf numFmtId="0" fontId="0" fillId="7" borderId="2" xfId="0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 applyProtection="1">
      <alignment horizontal="center" vertical="center" wrapText="1"/>
      <protection locked="0"/>
    </xf>
    <xf numFmtId="0" fontId="17" fillId="0" borderId="7" xfId="0" applyFont="1" applyFill="1" applyBorder="1" applyAlignment="1" applyProtection="1">
      <alignment horizontal="center" vertical="center" wrapText="1"/>
      <protection locked="0"/>
    </xf>
    <xf numFmtId="0" fontId="19" fillId="0" borderId="20" xfId="0" applyFont="1" applyBorder="1" applyAlignment="1" applyProtection="1">
      <alignment horizontal="center" vertical="center" wrapText="1"/>
      <protection locked="0"/>
    </xf>
    <xf numFmtId="0" fontId="19" fillId="0" borderId="0" xfId="0" applyFont="1" applyBorder="1" applyAlignment="1" applyProtection="1">
      <alignment horizontal="center" vertical="center" wrapText="1"/>
      <protection locked="0"/>
    </xf>
    <xf numFmtId="0" fontId="0" fillId="5" borderId="6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  <protection locked="0"/>
    </xf>
    <xf numFmtId="0" fontId="0" fillId="0" borderId="5" xfId="0" applyFill="1" applyBorder="1" applyAlignment="1" applyProtection="1">
      <alignment horizontal="center" vertical="center" wrapText="1"/>
      <protection locked="0"/>
    </xf>
    <xf numFmtId="0" fontId="0" fillId="0" borderId="8" xfId="0" applyFill="1" applyBorder="1" applyAlignment="1" applyProtection="1">
      <alignment horizontal="center" vertical="center" wrapText="1"/>
      <protection locked="0"/>
    </xf>
    <xf numFmtId="0" fontId="19" fillId="0" borderId="15" xfId="0" applyFont="1" applyFill="1" applyBorder="1" applyAlignment="1" applyProtection="1">
      <alignment horizontal="center" vertical="center" wrapText="1"/>
      <protection locked="0"/>
    </xf>
    <xf numFmtId="0" fontId="19" fillId="0" borderId="5" xfId="0" applyFont="1" applyFill="1" applyBorder="1" applyAlignment="1" applyProtection="1">
      <alignment horizontal="center" vertical="center" wrapText="1"/>
      <protection locked="0"/>
    </xf>
  </cellXfs>
  <cellStyles count="372">
    <cellStyle name="20 % – Zvýraznění 1" xfId="26" builtinId="30" customBuiltin="1"/>
    <cellStyle name="20 % – Zvýraznění 2" xfId="30" builtinId="34" customBuiltin="1"/>
    <cellStyle name="20 % – Zvýraznění 3" xfId="34" builtinId="38" customBuiltin="1"/>
    <cellStyle name="20 % – Zvýraznění 4" xfId="38" builtinId="42" customBuiltin="1"/>
    <cellStyle name="20 % – Zvýraznění 5" xfId="42" builtinId="46" customBuiltin="1"/>
    <cellStyle name="20 % – Zvýraznění 6" xfId="46" builtinId="50" customBuiltin="1"/>
    <cellStyle name="20 % – Zvýraznění1 2" xfId="63" xr:uid="{00000000-0005-0000-0000-000001000000}"/>
    <cellStyle name="20 % – Zvýraznění1 2 2" xfId="85" xr:uid="{00000000-0005-0000-0000-000002000000}"/>
    <cellStyle name="20 % – Zvýraznění1 2 2 2" xfId="126" xr:uid="{00000000-0005-0000-0000-000003000000}"/>
    <cellStyle name="20 % – Zvýraznění1 2 2 2 2" xfId="127" xr:uid="{00000000-0005-0000-0000-000004000000}"/>
    <cellStyle name="20 % – Zvýraznění1 2 2 3" xfId="128" xr:uid="{00000000-0005-0000-0000-000005000000}"/>
    <cellStyle name="20 % – Zvýraznění1 2 3" xfId="129" xr:uid="{00000000-0005-0000-0000-000006000000}"/>
    <cellStyle name="20 % – Zvýraznění1 2 3 2" xfId="130" xr:uid="{00000000-0005-0000-0000-000007000000}"/>
    <cellStyle name="20 % – Zvýraznění1 2 4" xfId="131" xr:uid="{00000000-0005-0000-0000-000008000000}"/>
    <cellStyle name="20 % – Zvýraznění2 2" xfId="65" xr:uid="{00000000-0005-0000-0000-00000A000000}"/>
    <cellStyle name="20 % – Zvýraznění2 2 2" xfId="86" xr:uid="{00000000-0005-0000-0000-00000B000000}"/>
    <cellStyle name="20 % – Zvýraznění2 2 2 2" xfId="132" xr:uid="{00000000-0005-0000-0000-00000C000000}"/>
    <cellStyle name="20 % – Zvýraznění2 2 2 2 2" xfId="133" xr:uid="{00000000-0005-0000-0000-00000D000000}"/>
    <cellStyle name="20 % – Zvýraznění2 2 2 3" xfId="134" xr:uid="{00000000-0005-0000-0000-00000E000000}"/>
    <cellStyle name="20 % – Zvýraznění2 2 3" xfId="135" xr:uid="{00000000-0005-0000-0000-00000F000000}"/>
    <cellStyle name="20 % – Zvýraznění2 2 3 2" xfId="136" xr:uid="{00000000-0005-0000-0000-000010000000}"/>
    <cellStyle name="20 % – Zvýraznění2 2 4" xfId="137" xr:uid="{00000000-0005-0000-0000-000011000000}"/>
    <cellStyle name="20 % – Zvýraznění3 2" xfId="67" xr:uid="{00000000-0005-0000-0000-000013000000}"/>
    <cellStyle name="20 % – Zvýraznění3 2 2" xfId="87" xr:uid="{00000000-0005-0000-0000-000014000000}"/>
    <cellStyle name="20 % – Zvýraznění3 2 2 2" xfId="138" xr:uid="{00000000-0005-0000-0000-000015000000}"/>
    <cellStyle name="20 % – Zvýraznění3 2 2 2 2" xfId="139" xr:uid="{00000000-0005-0000-0000-000016000000}"/>
    <cellStyle name="20 % – Zvýraznění3 2 2 3" xfId="140" xr:uid="{00000000-0005-0000-0000-000017000000}"/>
    <cellStyle name="20 % – Zvýraznění3 2 3" xfId="141" xr:uid="{00000000-0005-0000-0000-000018000000}"/>
    <cellStyle name="20 % – Zvýraznění3 2 3 2" xfId="142" xr:uid="{00000000-0005-0000-0000-000019000000}"/>
    <cellStyle name="20 % – Zvýraznění3 2 4" xfId="143" xr:uid="{00000000-0005-0000-0000-00001A000000}"/>
    <cellStyle name="20 % – Zvýraznění4 2" xfId="69" xr:uid="{00000000-0005-0000-0000-00001C000000}"/>
    <cellStyle name="20 % – Zvýraznění4 2 2" xfId="88" xr:uid="{00000000-0005-0000-0000-00001D000000}"/>
    <cellStyle name="20 % – Zvýraznění4 2 2 2" xfId="144" xr:uid="{00000000-0005-0000-0000-00001E000000}"/>
    <cellStyle name="20 % – Zvýraznění4 2 2 2 2" xfId="145" xr:uid="{00000000-0005-0000-0000-00001F000000}"/>
    <cellStyle name="20 % – Zvýraznění4 2 2 3" xfId="146" xr:uid="{00000000-0005-0000-0000-000020000000}"/>
    <cellStyle name="20 % – Zvýraznění4 2 3" xfId="147" xr:uid="{00000000-0005-0000-0000-000021000000}"/>
    <cellStyle name="20 % – Zvýraznění4 2 3 2" xfId="148" xr:uid="{00000000-0005-0000-0000-000022000000}"/>
    <cellStyle name="20 % – Zvýraznění4 2 4" xfId="149" xr:uid="{00000000-0005-0000-0000-000023000000}"/>
    <cellStyle name="20 % – Zvýraznění5 2" xfId="71" xr:uid="{00000000-0005-0000-0000-000025000000}"/>
    <cellStyle name="20 % – Zvýraznění5 2 2" xfId="89" xr:uid="{00000000-0005-0000-0000-000026000000}"/>
    <cellStyle name="20 % – Zvýraznění5 2 2 2" xfId="150" xr:uid="{00000000-0005-0000-0000-000027000000}"/>
    <cellStyle name="20 % – Zvýraznění5 2 2 2 2" xfId="151" xr:uid="{00000000-0005-0000-0000-000028000000}"/>
    <cellStyle name="20 % – Zvýraznění5 2 2 3" xfId="152" xr:uid="{00000000-0005-0000-0000-000029000000}"/>
    <cellStyle name="20 % – Zvýraznění5 2 3" xfId="153" xr:uid="{00000000-0005-0000-0000-00002A000000}"/>
    <cellStyle name="20 % – Zvýraznění5 2 3 2" xfId="154" xr:uid="{00000000-0005-0000-0000-00002B000000}"/>
    <cellStyle name="20 % – Zvýraznění5 2 4" xfId="155" xr:uid="{00000000-0005-0000-0000-00002C000000}"/>
    <cellStyle name="20 % – Zvýraznění6 2" xfId="73" xr:uid="{00000000-0005-0000-0000-00002E000000}"/>
    <cellStyle name="20 % – Zvýraznění6 2 2" xfId="90" xr:uid="{00000000-0005-0000-0000-00002F000000}"/>
    <cellStyle name="20 % – Zvýraznění6 2 2 2" xfId="156" xr:uid="{00000000-0005-0000-0000-000030000000}"/>
    <cellStyle name="20 % – Zvýraznění6 2 2 2 2" xfId="157" xr:uid="{00000000-0005-0000-0000-000031000000}"/>
    <cellStyle name="20 % – Zvýraznění6 2 2 3" xfId="158" xr:uid="{00000000-0005-0000-0000-000032000000}"/>
    <cellStyle name="20 % – Zvýraznění6 2 3" xfId="159" xr:uid="{00000000-0005-0000-0000-000033000000}"/>
    <cellStyle name="20 % – Zvýraznění6 2 3 2" xfId="160" xr:uid="{00000000-0005-0000-0000-000034000000}"/>
    <cellStyle name="20 % – Zvýraznění6 2 4" xfId="161" xr:uid="{00000000-0005-0000-0000-000035000000}"/>
    <cellStyle name="40 % – Zvýraznění 1" xfId="27" builtinId="31" customBuiltin="1"/>
    <cellStyle name="40 % – Zvýraznění 2" xfId="31" builtinId="35" customBuiltin="1"/>
    <cellStyle name="40 % – Zvýraznění 3" xfId="35" builtinId="39" customBuiltin="1"/>
    <cellStyle name="40 % – Zvýraznění 4" xfId="39" builtinId="43" customBuiltin="1"/>
    <cellStyle name="40 % – Zvýraznění 5" xfId="43" builtinId="47" customBuiltin="1"/>
    <cellStyle name="40 % – Zvýraznění 6" xfId="47" builtinId="51" customBuiltin="1"/>
    <cellStyle name="40 % – Zvýraznění1 2" xfId="64" xr:uid="{00000000-0005-0000-0000-000037000000}"/>
    <cellStyle name="40 % – Zvýraznění1 2 2" xfId="91" xr:uid="{00000000-0005-0000-0000-000038000000}"/>
    <cellStyle name="40 % – Zvýraznění1 2 2 2" xfId="162" xr:uid="{00000000-0005-0000-0000-000039000000}"/>
    <cellStyle name="40 % – Zvýraznění1 2 2 2 2" xfId="163" xr:uid="{00000000-0005-0000-0000-00003A000000}"/>
    <cellStyle name="40 % – Zvýraznění1 2 2 3" xfId="164" xr:uid="{00000000-0005-0000-0000-00003B000000}"/>
    <cellStyle name="40 % – Zvýraznění1 2 3" xfId="165" xr:uid="{00000000-0005-0000-0000-00003C000000}"/>
    <cellStyle name="40 % – Zvýraznění1 2 3 2" xfId="166" xr:uid="{00000000-0005-0000-0000-00003D000000}"/>
    <cellStyle name="40 % – Zvýraznění1 2 4" xfId="167" xr:uid="{00000000-0005-0000-0000-00003E000000}"/>
    <cellStyle name="40 % – Zvýraznění2 2" xfId="66" xr:uid="{00000000-0005-0000-0000-000040000000}"/>
    <cellStyle name="40 % – Zvýraznění2 2 2" xfId="92" xr:uid="{00000000-0005-0000-0000-000041000000}"/>
    <cellStyle name="40 % – Zvýraznění2 2 2 2" xfId="168" xr:uid="{00000000-0005-0000-0000-000042000000}"/>
    <cellStyle name="40 % – Zvýraznění2 2 2 2 2" xfId="169" xr:uid="{00000000-0005-0000-0000-000043000000}"/>
    <cellStyle name="40 % – Zvýraznění2 2 2 3" xfId="170" xr:uid="{00000000-0005-0000-0000-000044000000}"/>
    <cellStyle name="40 % – Zvýraznění2 2 3" xfId="171" xr:uid="{00000000-0005-0000-0000-000045000000}"/>
    <cellStyle name="40 % – Zvýraznění2 2 3 2" xfId="172" xr:uid="{00000000-0005-0000-0000-000046000000}"/>
    <cellStyle name="40 % – Zvýraznění2 2 4" xfId="173" xr:uid="{00000000-0005-0000-0000-000047000000}"/>
    <cellStyle name="40 % – Zvýraznění3 2" xfId="68" xr:uid="{00000000-0005-0000-0000-000049000000}"/>
    <cellStyle name="40 % – Zvýraznění3 2 2" xfId="93" xr:uid="{00000000-0005-0000-0000-00004A000000}"/>
    <cellStyle name="40 % – Zvýraznění3 2 2 2" xfId="174" xr:uid="{00000000-0005-0000-0000-00004B000000}"/>
    <cellStyle name="40 % – Zvýraznění3 2 2 2 2" xfId="175" xr:uid="{00000000-0005-0000-0000-00004C000000}"/>
    <cellStyle name="40 % – Zvýraznění3 2 2 3" xfId="176" xr:uid="{00000000-0005-0000-0000-00004D000000}"/>
    <cellStyle name="40 % – Zvýraznění3 2 3" xfId="177" xr:uid="{00000000-0005-0000-0000-00004E000000}"/>
    <cellStyle name="40 % – Zvýraznění3 2 3 2" xfId="178" xr:uid="{00000000-0005-0000-0000-00004F000000}"/>
    <cellStyle name="40 % – Zvýraznění3 2 4" xfId="179" xr:uid="{00000000-0005-0000-0000-000050000000}"/>
    <cellStyle name="40 % – Zvýraznění4 2" xfId="70" xr:uid="{00000000-0005-0000-0000-000052000000}"/>
    <cellStyle name="40 % – Zvýraznění4 2 2" xfId="94" xr:uid="{00000000-0005-0000-0000-000053000000}"/>
    <cellStyle name="40 % – Zvýraznění4 2 2 2" xfId="180" xr:uid="{00000000-0005-0000-0000-000054000000}"/>
    <cellStyle name="40 % – Zvýraznění4 2 2 2 2" xfId="181" xr:uid="{00000000-0005-0000-0000-000055000000}"/>
    <cellStyle name="40 % – Zvýraznění4 2 2 3" xfId="182" xr:uid="{00000000-0005-0000-0000-000056000000}"/>
    <cellStyle name="40 % – Zvýraznění4 2 3" xfId="183" xr:uid="{00000000-0005-0000-0000-000057000000}"/>
    <cellStyle name="40 % – Zvýraznění4 2 3 2" xfId="184" xr:uid="{00000000-0005-0000-0000-000058000000}"/>
    <cellStyle name="40 % – Zvýraznění4 2 4" xfId="185" xr:uid="{00000000-0005-0000-0000-000059000000}"/>
    <cellStyle name="40 % – Zvýraznění5 2" xfId="72" xr:uid="{00000000-0005-0000-0000-00005B000000}"/>
    <cellStyle name="40 % – Zvýraznění5 2 2" xfId="95" xr:uid="{00000000-0005-0000-0000-00005C000000}"/>
    <cellStyle name="40 % – Zvýraznění5 2 2 2" xfId="186" xr:uid="{00000000-0005-0000-0000-00005D000000}"/>
    <cellStyle name="40 % – Zvýraznění5 2 2 2 2" xfId="187" xr:uid="{00000000-0005-0000-0000-00005E000000}"/>
    <cellStyle name="40 % – Zvýraznění5 2 2 3" xfId="188" xr:uid="{00000000-0005-0000-0000-00005F000000}"/>
    <cellStyle name="40 % – Zvýraznění5 2 3" xfId="189" xr:uid="{00000000-0005-0000-0000-000060000000}"/>
    <cellStyle name="40 % – Zvýraznění5 2 3 2" xfId="190" xr:uid="{00000000-0005-0000-0000-000061000000}"/>
    <cellStyle name="40 % – Zvýraznění5 2 4" xfId="191" xr:uid="{00000000-0005-0000-0000-000062000000}"/>
    <cellStyle name="40 % – Zvýraznění6 2" xfId="74" xr:uid="{00000000-0005-0000-0000-000064000000}"/>
    <cellStyle name="40 % – Zvýraznění6 2 2" xfId="96" xr:uid="{00000000-0005-0000-0000-000065000000}"/>
    <cellStyle name="40 % – Zvýraznění6 2 2 2" xfId="192" xr:uid="{00000000-0005-0000-0000-000066000000}"/>
    <cellStyle name="40 % – Zvýraznění6 2 2 2 2" xfId="193" xr:uid="{00000000-0005-0000-0000-000067000000}"/>
    <cellStyle name="40 % – Zvýraznění6 2 2 3" xfId="194" xr:uid="{00000000-0005-0000-0000-000068000000}"/>
    <cellStyle name="40 % – Zvýraznění6 2 3" xfId="195" xr:uid="{00000000-0005-0000-0000-000069000000}"/>
    <cellStyle name="40 % – Zvýraznění6 2 3 2" xfId="196" xr:uid="{00000000-0005-0000-0000-00006A000000}"/>
    <cellStyle name="40 % – Zvýraznění6 2 4" xfId="197" xr:uid="{00000000-0005-0000-0000-00006B000000}"/>
    <cellStyle name="60 % – Zvýraznění 1" xfId="28" builtinId="32" customBuiltin="1"/>
    <cellStyle name="60 % – Zvýraznění 2" xfId="32" builtinId="36" customBuiltin="1"/>
    <cellStyle name="60 % – Zvýraznění 3" xfId="36" builtinId="40" customBuiltin="1"/>
    <cellStyle name="60 % – Zvýraznění 4" xfId="40" builtinId="44" customBuiltin="1"/>
    <cellStyle name="60 % – Zvýraznění 5" xfId="44" builtinId="48" customBuiltin="1"/>
    <cellStyle name="60 % – Zvýraznění 6" xfId="48" builtinId="52" customBuiltin="1"/>
    <cellStyle name="Celkem" xfId="24" builtinId="25" customBuiltin="1"/>
    <cellStyle name="Kontrolní buňka" xfId="21" builtinId="23" customBuiltin="1"/>
    <cellStyle name="Nadpis 1" xfId="10" builtinId="16" customBuiltin="1"/>
    <cellStyle name="Nadpis 2" xfId="11" builtinId="17" customBuiltin="1"/>
    <cellStyle name="Nadpis 3" xfId="12" builtinId="18" customBuiltin="1"/>
    <cellStyle name="Nadpis 4" xfId="13" builtinId="19" customBuiltin="1"/>
    <cellStyle name="Název" xfId="9" builtinId="15" customBuiltin="1"/>
    <cellStyle name="Neutrální" xfId="16" builtinId="28" customBuiltin="1"/>
    <cellStyle name="Normální" xfId="0" builtinId="0"/>
    <cellStyle name="normální 2" xfId="1" xr:uid="{00000000-0005-0000-0000-00007C000000}"/>
    <cellStyle name="normální 2 2" xfId="2" xr:uid="{00000000-0005-0000-0000-00007D000000}"/>
    <cellStyle name="normální 2 2 2" xfId="7" xr:uid="{00000000-0005-0000-0000-00007E000000}"/>
    <cellStyle name="normální 2 2 2 2" xfId="55" xr:uid="{00000000-0005-0000-0000-00007F000000}"/>
    <cellStyle name="normální 2 2 2 2 2" xfId="81" xr:uid="{00000000-0005-0000-0000-000080000000}"/>
    <cellStyle name="normální 2 2 2 2 2 2" xfId="101" xr:uid="{00000000-0005-0000-0000-000081000000}"/>
    <cellStyle name="normální 2 2 2 2 2 2 2" xfId="198" xr:uid="{00000000-0005-0000-0000-000082000000}"/>
    <cellStyle name="normální 2 2 2 2 2 2 2 2" xfId="199" xr:uid="{00000000-0005-0000-0000-000083000000}"/>
    <cellStyle name="normální 2 2 2 2 2 2 3" xfId="200" xr:uid="{00000000-0005-0000-0000-000084000000}"/>
    <cellStyle name="normální 2 2 2 2 2 3" xfId="201" xr:uid="{00000000-0005-0000-0000-000085000000}"/>
    <cellStyle name="normální 2 2 2 2 2 3 2" xfId="202" xr:uid="{00000000-0005-0000-0000-000086000000}"/>
    <cellStyle name="normální 2 2 2 2 2 4" xfId="203" xr:uid="{00000000-0005-0000-0000-000087000000}"/>
    <cellStyle name="normální 2 2 2 2 3" xfId="100" xr:uid="{00000000-0005-0000-0000-000088000000}"/>
    <cellStyle name="normální 2 2 2 2 3 2" xfId="204" xr:uid="{00000000-0005-0000-0000-000089000000}"/>
    <cellStyle name="normální 2 2 2 2 3 2 2" xfId="205" xr:uid="{00000000-0005-0000-0000-00008A000000}"/>
    <cellStyle name="normální 2 2 2 2 3 3" xfId="206" xr:uid="{00000000-0005-0000-0000-00008B000000}"/>
    <cellStyle name="normální 2 2 2 2 4" xfId="207" xr:uid="{00000000-0005-0000-0000-00008C000000}"/>
    <cellStyle name="normální 2 2 2 2 4 2" xfId="208" xr:uid="{00000000-0005-0000-0000-00008D000000}"/>
    <cellStyle name="normální 2 2 2 2 5" xfId="209" xr:uid="{00000000-0005-0000-0000-00008E000000}"/>
    <cellStyle name="normální 2 2 2 3" xfId="61" xr:uid="{00000000-0005-0000-0000-00008F000000}"/>
    <cellStyle name="normální 2 2 2 3 2" xfId="102" xr:uid="{00000000-0005-0000-0000-000090000000}"/>
    <cellStyle name="normální 2 2 2 3 2 2" xfId="210" xr:uid="{00000000-0005-0000-0000-000091000000}"/>
    <cellStyle name="normální 2 2 2 3 2 2 2" xfId="211" xr:uid="{00000000-0005-0000-0000-000092000000}"/>
    <cellStyle name="normální 2 2 2 3 2 3" xfId="212" xr:uid="{00000000-0005-0000-0000-000093000000}"/>
    <cellStyle name="normální 2 2 2 3 3" xfId="213" xr:uid="{00000000-0005-0000-0000-000094000000}"/>
    <cellStyle name="normální 2 2 2 3 3 2" xfId="214" xr:uid="{00000000-0005-0000-0000-000095000000}"/>
    <cellStyle name="normální 2 2 2 3 4" xfId="215" xr:uid="{00000000-0005-0000-0000-000096000000}"/>
    <cellStyle name="normální 2 2 2 4" xfId="99" xr:uid="{00000000-0005-0000-0000-000097000000}"/>
    <cellStyle name="normální 2 2 2 4 2" xfId="216" xr:uid="{00000000-0005-0000-0000-000098000000}"/>
    <cellStyle name="normální 2 2 2 4 2 2" xfId="217" xr:uid="{00000000-0005-0000-0000-000099000000}"/>
    <cellStyle name="normální 2 2 2 4 3" xfId="218" xr:uid="{00000000-0005-0000-0000-00009A000000}"/>
    <cellStyle name="normální 2 2 2 5" xfId="219" xr:uid="{00000000-0005-0000-0000-00009B000000}"/>
    <cellStyle name="normální 2 2 2 5 2" xfId="220" xr:uid="{00000000-0005-0000-0000-00009C000000}"/>
    <cellStyle name="normální 2 2 2 6" xfId="221" xr:uid="{00000000-0005-0000-0000-00009D000000}"/>
    <cellStyle name="normální 2 2 3" xfId="52" xr:uid="{00000000-0005-0000-0000-00009E000000}"/>
    <cellStyle name="normální 2 2 3 2" xfId="78" xr:uid="{00000000-0005-0000-0000-00009F000000}"/>
    <cellStyle name="normální 2 2 3 2 2" xfId="104" xr:uid="{00000000-0005-0000-0000-0000A0000000}"/>
    <cellStyle name="normální 2 2 3 2 2 2" xfId="222" xr:uid="{00000000-0005-0000-0000-0000A1000000}"/>
    <cellStyle name="normální 2 2 3 2 2 2 2" xfId="223" xr:uid="{00000000-0005-0000-0000-0000A2000000}"/>
    <cellStyle name="normální 2 2 3 2 2 3" xfId="224" xr:uid="{00000000-0005-0000-0000-0000A3000000}"/>
    <cellStyle name="normální 2 2 3 2 3" xfId="225" xr:uid="{00000000-0005-0000-0000-0000A4000000}"/>
    <cellStyle name="normální 2 2 3 2 3 2" xfId="226" xr:uid="{00000000-0005-0000-0000-0000A5000000}"/>
    <cellStyle name="normální 2 2 3 2 4" xfId="227" xr:uid="{00000000-0005-0000-0000-0000A6000000}"/>
    <cellStyle name="normální 2 2 3 3" xfId="103" xr:uid="{00000000-0005-0000-0000-0000A7000000}"/>
    <cellStyle name="normální 2 2 3 3 2" xfId="228" xr:uid="{00000000-0005-0000-0000-0000A8000000}"/>
    <cellStyle name="normální 2 2 3 3 2 2" xfId="229" xr:uid="{00000000-0005-0000-0000-0000A9000000}"/>
    <cellStyle name="normální 2 2 3 3 3" xfId="230" xr:uid="{00000000-0005-0000-0000-0000AA000000}"/>
    <cellStyle name="normální 2 2 3 4" xfId="231" xr:uid="{00000000-0005-0000-0000-0000AB000000}"/>
    <cellStyle name="normální 2 2 3 4 2" xfId="232" xr:uid="{00000000-0005-0000-0000-0000AC000000}"/>
    <cellStyle name="normální 2 2 3 5" xfId="233" xr:uid="{00000000-0005-0000-0000-0000AD000000}"/>
    <cellStyle name="normální 2 2 4" xfId="58" xr:uid="{00000000-0005-0000-0000-0000AE000000}"/>
    <cellStyle name="normální 2 2 4 2" xfId="105" xr:uid="{00000000-0005-0000-0000-0000AF000000}"/>
    <cellStyle name="normální 2 2 4 2 2" xfId="234" xr:uid="{00000000-0005-0000-0000-0000B0000000}"/>
    <cellStyle name="normální 2 2 4 2 2 2" xfId="235" xr:uid="{00000000-0005-0000-0000-0000B1000000}"/>
    <cellStyle name="normální 2 2 4 2 3" xfId="236" xr:uid="{00000000-0005-0000-0000-0000B2000000}"/>
    <cellStyle name="normální 2 2 4 3" xfId="237" xr:uid="{00000000-0005-0000-0000-0000B3000000}"/>
    <cellStyle name="normální 2 2 4 3 2" xfId="238" xr:uid="{00000000-0005-0000-0000-0000B4000000}"/>
    <cellStyle name="normální 2 2 4 4" xfId="239" xr:uid="{00000000-0005-0000-0000-0000B5000000}"/>
    <cellStyle name="normální 2 2 5" xfId="98" xr:uid="{00000000-0005-0000-0000-0000B6000000}"/>
    <cellStyle name="normální 2 2 5 2" xfId="240" xr:uid="{00000000-0005-0000-0000-0000B7000000}"/>
    <cellStyle name="normální 2 2 5 2 2" xfId="241" xr:uid="{00000000-0005-0000-0000-0000B8000000}"/>
    <cellStyle name="normální 2 2 5 3" xfId="242" xr:uid="{00000000-0005-0000-0000-0000B9000000}"/>
    <cellStyle name="normální 2 2 6" xfId="243" xr:uid="{00000000-0005-0000-0000-0000BA000000}"/>
    <cellStyle name="normální 2 2 6 2" xfId="244" xr:uid="{00000000-0005-0000-0000-0000BB000000}"/>
    <cellStyle name="normální 2 2 7" xfId="245" xr:uid="{00000000-0005-0000-0000-0000BC000000}"/>
    <cellStyle name="normální 2 3" xfId="6" xr:uid="{00000000-0005-0000-0000-0000BD000000}"/>
    <cellStyle name="normální 2 3 2" xfId="54" xr:uid="{00000000-0005-0000-0000-0000BE000000}"/>
    <cellStyle name="normální 2 3 2 2" xfId="80" xr:uid="{00000000-0005-0000-0000-0000BF000000}"/>
    <cellStyle name="normální 2 3 2 2 2" xfId="108" xr:uid="{00000000-0005-0000-0000-0000C0000000}"/>
    <cellStyle name="normální 2 3 2 2 2 2" xfId="246" xr:uid="{00000000-0005-0000-0000-0000C1000000}"/>
    <cellStyle name="normální 2 3 2 2 2 2 2" xfId="247" xr:uid="{00000000-0005-0000-0000-0000C2000000}"/>
    <cellStyle name="normální 2 3 2 2 2 3" xfId="248" xr:uid="{00000000-0005-0000-0000-0000C3000000}"/>
    <cellStyle name="normální 2 3 2 2 3" xfId="249" xr:uid="{00000000-0005-0000-0000-0000C4000000}"/>
    <cellStyle name="normální 2 3 2 2 3 2" xfId="250" xr:uid="{00000000-0005-0000-0000-0000C5000000}"/>
    <cellStyle name="normální 2 3 2 2 4" xfId="251" xr:uid="{00000000-0005-0000-0000-0000C6000000}"/>
    <cellStyle name="normální 2 3 2 3" xfId="107" xr:uid="{00000000-0005-0000-0000-0000C7000000}"/>
    <cellStyle name="normální 2 3 2 3 2" xfId="252" xr:uid="{00000000-0005-0000-0000-0000C8000000}"/>
    <cellStyle name="normální 2 3 2 3 2 2" xfId="253" xr:uid="{00000000-0005-0000-0000-0000C9000000}"/>
    <cellStyle name="normální 2 3 2 3 3" xfId="254" xr:uid="{00000000-0005-0000-0000-0000CA000000}"/>
    <cellStyle name="normální 2 3 2 4" xfId="255" xr:uid="{00000000-0005-0000-0000-0000CB000000}"/>
    <cellStyle name="normální 2 3 2 4 2" xfId="256" xr:uid="{00000000-0005-0000-0000-0000CC000000}"/>
    <cellStyle name="normální 2 3 2 5" xfId="257" xr:uid="{00000000-0005-0000-0000-0000CD000000}"/>
    <cellStyle name="normální 2 3 3" xfId="60" xr:uid="{00000000-0005-0000-0000-0000CE000000}"/>
    <cellStyle name="normální 2 3 3 2" xfId="109" xr:uid="{00000000-0005-0000-0000-0000CF000000}"/>
    <cellStyle name="normální 2 3 3 2 2" xfId="258" xr:uid="{00000000-0005-0000-0000-0000D0000000}"/>
    <cellStyle name="normální 2 3 3 2 2 2" xfId="259" xr:uid="{00000000-0005-0000-0000-0000D1000000}"/>
    <cellStyle name="normální 2 3 3 2 3" xfId="260" xr:uid="{00000000-0005-0000-0000-0000D2000000}"/>
    <cellStyle name="normální 2 3 3 3" xfId="261" xr:uid="{00000000-0005-0000-0000-0000D3000000}"/>
    <cellStyle name="normální 2 3 3 3 2" xfId="262" xr:uid="{00000000-0005-0000-0000-0000D4000000}"/>
    <cellStyle name="normální 2 3 3 4" xfId="263" xr:uid="{00000000-0005-0000-0000-0000D5000000}"/>
    <cellStyle name="normální 2 3 4" xfId="106" xr:uid="{00000000-0005-0000-0000-0000D6000000}"/>
    <cellStyle name="normální 2 3 4 2" xfId="264" xr:uid="{00000000-0005-0000-0000-0000D7000000}"/>
    <cellStyle name="normální 2 3 4 2 2" xfId="265" xr:uid="{00000000-0005-0000-0000-0000D8000000}"/>
    <cellStyle name="normální 2 3 4 3" xfId="266" xr:uid="{00000000-0005-0000-0000-0000D9000000}"/>
    <cellStyle name="normální 2 3 5" xfId="267" xr:uid="{00000000-0005-0000-0000-0000DA000000}"/>
    <cellStyle name="normální 2 3 5 2" xfId="268" xr:uid="{00000000-0005-0000-0000-0000DB000000}"/>
    <cellStyle name="normální 2 3 6" xfId="269" xr:uid="{00000000-0005-0000-0000-0000DC000000}"/>
    <cellStyle name="normální 2 4" xfId="51" xr:uid="{00000000-0005-0000-0000-0000DD000000}"/>
    <cellStyle name="normální 2 4 2" xfId="77" xr:uid="{00000000-0005-0000-0000-0000DE000000}"/>
    <cellStyle name="normální 2 4 2 2" xfId="111" xr:uid="{00000000-0005-0000-0000-0000DF000000}"/>
    <cellStyle name="normální 2 4 2 2 2" xfId="270" xr:uid="{00000000-0005-0000-0000-0000E0000000}"/>
    <cellStyle name="normální 2 4 2 2 2 2" xfId="271" xr:uid="{00000000-0005-0000-0000-0000E1000000}"/>
    <cellStyle name="normální 2 4 2 2 3" xfId="272" xr:uid="{00000000-0005-0000-0000-0000E2000000}"/>
    <cellStyle name="normální 2 4 2 3" xfId="273" xr:uid="{00000000-0005-0000-0000-0000E3000000}"/>
    <cellStyle name="normální 2 4 2 3 2" xfId="274" xr:uid="{00000000-0005-0000-0000-0000E4000000}"/>
    <cellStyle name="normální 2 4 2 4" xfId="275" xr:uid="{00000000-0005-0000-0000-0000E5000000}"/>
    <cellStyle name="normální 2 4 3" xfId="110" xr:uid="{00000000-0005-0000-0000-0000E6000000}"/>
    <cellStyle name="normální 2 4 3 2" xfId="276" xr:uid="{00000000-0005-0000-0000-0000E7000000}"/>
    <cellStyle name="normální 2 4 3 2 2" xfId="277" xr:uid="{00000000-0005-0000-0000-0000E8000000}"/>
    <cellStyle name="normální 2 4 3 3" xfId="278" xr:uid="{00000000-0005-0000-0000-0000E9000000}"/>
    <cellStyle name="normální 2 4 4" xfId="279" xr:uid="{00000000-0005-0000-0000-0000EA000000}"/>
    <cellStyle name="normální 2 4 4 2" xfId="280" xr:uid="{00000000-0005-0000-0000-0000EB000000}"/>
    <cellStyle name="normální 2 4 5" xfId="281" xr:uid="{00000000-0005-0000-0000-0000EC000000}"/>
    <cellStyle name="Normální 2 5" xfId="84" xr:uid="{00000000-0005-0000-0000-0000ED000000}"/>
    <cellStyle name="normální 2 6" xfId="57" xr:uid="{00000000-0005-0000-0000-0000EE000000}"/>
    <cellStyle name="normální 2 6 2" xfId="112" xr:uid="{00000000-0005-0000-0000-0000EF000000}"/>
    <cellStyle name="normální 2 6 2 2" xfId="282" xr:uid="{00000000-0005-0000-0000-0000F0000000}"/>
    <cellStyle name="normální 2 6 2 2 2" xfId="283" xr:uid="{00000000-0005-0000-0000-0000F1000000}"/>
    <cellStyle name="normální 2 6 2 3" xfId="284" xr:uid="{00000000-0005-0000-0000-0000F2000000}"/>
    <cellStyle name="normální 2 6 3" xfId="285" xr:uid="{00000000-0005-0000-0000-0000F3000000}"/>
    <cellStyle name="normální 2 6 3 2" xfId="286" xr:uid="{00000000-0005-0000-0000-0000F4000000}"/>
    <cellStyle name="normální 2 6 4" xfId="287" xr:uid="{00000000-0005-0000-0000-0000F5000000}"/>
    <cellStyle name="normální 2 7" xfId="97" xr:uid="{00000000-0005-0000-0000-0000F6000000}"/>
    <cellStyle name="normální 2 7 2" xfId="288" xr:uid="{00000000-0005-0000-0000-0000F7000000}"/>
    <cellStyle name="normální 2 7 2 2" xfId="289" xr:uid="{00000000-0005-0000-0000-0000F8000000}"/>
    <cellStyle name="normální 2 7 3" xfId="290" xr:uid="{00000000-0005-0000-0000-0000F9000000}"/>
    <cellStyle name="normální 2 8" xfId="291" xr:uid="{00000000-0005-0000-0000-0000FA000000}"/>
    <cellStyle name="normální 2 8 2" xfId="292" xr:uid="{00000000-0005-0000-0000-0000FB000000}"/>
    <cellStyle name="normální 2 9" xfId="293" xr:uid="{00000000-0005-0000-0000-0000FC000000}"/>
    <cellStyle name="Normální 3" xfId="3" xr:uid="{00000000-0005-0000-0000-0000FD000000}"/>
    <cellStyle name="Normální 3 2" xfId="8" xr:uid="{00000000-0005-0000-0000-0000FE000000}"/>
    <cellStyle name="Normální 3 2 2" xfId="56" xr:uid="{00000000-0005-0000-0000-0000FF000000}"/>
    <cellStyle name="Normální 3 2 2 2" xfId="82" xr:uid="{00000000-0005-0000-0000-000000010000}"/>
    <cellStyle name="Normální 3 2 2 2 2" xfId="116" xr:uid="{00000000-0005-0000-0000-000001010000}"/>
    <cellStyle name="Normální 3 2 2 2 2 2" xfId="294" xr:uid="{00000000-0005-0000-0000-000002010000}"/>
    <cellStyle name="Normální 3 2 2 2 2 2 2" xfId="295" xr:uid="{00000000-0005-0000-0000-000003010000}"/>
    <cellStyle name="Normální 3 2 2 2 2 3" xfId="296" xr:uid="{00000000-0005-0000-0000-000004010000}"/>
    <cellStyle name="Normální 3 2 2 2 3" xfId="297" xr:uid="{00000000-0005-0000-0000-000005010000}"/>
    <cellStyle name="Normální 3 2 2 2 3 2" xfId="298" xr:uid="{00000000-0005-0000-0000-000006010000}"/>
    <cellStyle name="Normální 3 2 2 2 4" xfId="299" xr:uid="{00000000-0005-0000-0000-000007010000}"/>
    <cellStyle name="Normální 3 2 2 3" xfId="115" xr:uid="{00000000-0005-0000-0000-000008010000}"/>
    <cellStyle name="Normální 3 2 2 3 2" xfId="300" xr:uid="{00000000-0005-0000-0000-000009010000}"/>
    <cellStyle name="Normální 3 2 2 3 2 2" xfId="301" xr:uid="{00000000-0005-0000-0000-00000A010000}"/>
    <cellStyle name="Normální 3 2 2 3 3" xfId="302" xr:uid="{00000000-0005-0000-0000-00000B010000}"/>
    <cellStyle name="Normální 3 2 2 4" xfId="303" xr:uid="{00000000-0005-0000-0000-00000C010000}"/>
    <cellStyle name="Normální 3 2 2 4 2" xfId="304" xr:uid="{00000000-0005-0000-0000-00000D010000}"/>
    <cellStyle name="Normální 3 2 2 5" xfId="305" xr:uid="{00000000-0005-0000-0000-00000E010000}"/>
    <cellStyle name="Normální 3 2 3" xfId="62" xr:uid="{00000000-0005-0000-0000-00000F010000}"/>
    <cellStyle name="Normální 3 2 3 2" xfId="117" xr:uid="{00000000-0005-0000-0000-000010010000}"/>
    <cellStyle name="Normální 3 2 3 2 2" xfId="306" xr:uid="{00000000-0005-0000-0000-000011010000}"/>
    <cellStyle name="Normální 3 2 3 2 2 2" xfId="307" xr:uid="{00000000-0005-0000-0000-000012010000}"/>
    <cellStyle name="Normální 3 2 3 2 3" xfId="308" xr:uid="{00000000-0005-0000-0000-000013010000}"/>
    <cellStyle name="Normální 3 2 3 3" xfId="309" xr:uid="{00000000-0005-0000-0000-000014010000}"/>
    <cellStyle name="Normální 3 2 3 3 2" xfId="310" xr:uid="{00000000-0005-0000-0000-000015010000}"/>
    <cellStyle name="Normální 3 2 3 4" xfId="311" xr:uid="{00000000-0005-0000-0000-000016010000}"/>
    <cellStyle name="Normální 3 2 4" xfId="114" xr:uid="{00000000-0005-0000-0000-000017010000}"/>
    <cellStyle name="Normální 3 2 4 2" xfId="312" xr:uid="{00000000-0005-0000-0000-000018010000}"/>
    <cellStyle name="Normální 3 2 4 2 2" xfId="313" xr:uid="{00000000-0005-0000-0000-000019010000}"/>
    <cellStyle name="Normální 3 2 4 3" xfId="314" xr:uid="{00000000-0005-0000-0000-00001A010000}"/>
    <cellStyle name="Normální 3 2 5" xfId="315" xr:uid="{00000000-0005-0000-0000-00001B010000}"/>
    <cellStyle name="Normální 3 2 5 2" xfId="316" xr:uid="{00000000-0005-0000-0000-00001C010000}"/>
    <cellStyle name="Normální 3 2 6" xfId="317" xr:uid="{00000000-0005-0000-0000-00001D010000}"/>
    <cellStyle name="Normální 3 3" xfId="53" xr:uid="{00000000-0005-0000-0000-00001E010000}"/>
    <cellStyle name="Normální 3 3 2" xfId="79" xr:uid="{00000000-0005-0000-0000-00001F010000}"/>
    <cellStyle name="Normální 3 3 2 2" xfId="119" xr:uid="{00000000-0005-0000-0000-000020010000}"/>
    <cellStyle name="Normální 3 3 2 2 2" xfId="318" xr:uid="{00000000-0005-0000-0000-000021010000}"/>
    <cellStyle name="Normální 3 3 2 2 2 2" xfId="319" xr:uid="{00000000-0005-0000-0000-000022010000}"/>
    <cellStyle name="Normální 3 3 2 2 3" xfId="320" xr:uid="{00000000-0005-0000-0000-000023010000}"/>
    <cellStyle name="Normální 3 3 2 3" xfId="321" xr:uid="{00000000-0005-0000-0000-000024010000}"/>
    <cellStyle name="Normální 3 3 2 3 2" xfId="322" xr:uid="{00000000-0005-0000-0000-000025010000}"/>
    <cellStyle name="Normální 3 3 2 4" xfId="323" xr:uid="{00000000-0005-0000-0000-000026010000}"/>
    <cellStyle name="Normální 3 3 3" xfId="118" xr:uid="{00000000-0005-0000-0000-000027010000}"/>
    <cellStyle name="Normální 3 3 3 2" xfId="324" xr:uid="{00000000-0005-0000-0000-000028010000}"/>
    <cellStyle name="Normální 3 3 3 2 2" xfId="325" xr:uid="{00000000-0005-0000-0000-000029010000}"/>
    <cellStyle name="Normální 3 3 3 3" xfId="326" xr:uid="{00000000-0005-0000-0000-00002A010000}"/>
    <cellStyle name="Normální 3 3 4" xfId="327" xr:uid="{00000000-0005-0000-0000-00002B010000}"/>
    <cellStyle name="Normální 3 3 4 2" xfId="328" xr:uid="{00000000-0005-0000-0000-00002C010000}"/>
    <cellStyle name="Normální 3 3 5" xfId="329" xr:uid="{00000000-0005-0000-0000-00002D010000}"/>
    <cellStyle name="Normální 3 4" xfId="59" xr:uid="{00000000-0005-0000-0000-00002E010000}"/>
    <cellStyle name="Normální 3 4 2" xfId="120" xr:uid="{00000000-0005-0000-0000-00002F010000}"/>
    <cellStyle name="Normální 3 4 2 2" xfId="330" xr:uid="{00000000-0005-0000-0000-000030010000}"/>
    <cellStyle name="Normální 3 4 2 2 2" xfId="331" xr:uid="{00000000-0005-0000-0000-000031010000}"/>
    <cellStyle name="Normální 3 4 2 3" xfId="332" xr:uid="{00000000-0005-0000-0000-000032010000}"/>
    <cellStyle name="Normální 3 4 3" xfId="333" xr:uid="{00000000-0005-0000-0000-000033010000}"/>
    <cellStyle name="Normální 3 4 3 2" xfId="334" xr:uid="{00000000-0005-0000-0000-000034010000}"/>
    <cellStyle name="Normální 3 4 4" xfId="335" xr:uid="{00000000-0005-0000-0000-000035010000}"/>
    <cellStyle name="Normální 3 5" xfId="113" xr:uid="{00000000-0005-0000-0000-000036010000}"/>
    <cellStyle name="Normální 3 5 2" xfId="336" xr:uid="{00000000-0005-0000-0000-000037010000}"/>
    <cellStyle name="Normální 3 5 2 2" xfId="337" xr:uid="{00000000-0005-0000-0000-000038010000}"/>
    <cellStyle name="Normální 3 5 3" xfId="338" xr:uid="{00000000-0005-0000-0000-000039010000}"/>
    <cellStyle name="Normální 3 6" xfId="339" xr:uid="{00000000-0005-0000-0000-00003A010000}"/>
    <cellStyle name="Normální 3 6 2" xfId="340" xr:uid="{00000000-0005-0000-0000-00003B010000}"/>
    <cellStyle name="Normální 3 7" xfId="341" xr:uid="{00000000-0005-0000-0000-00003C010000}"/>
    <cellStyle name="Normální 4" xfId="4" xr:uid="{00000000-0005-0000-0000-00003D010000}"/>
    <cellStyle name="Normální 5" xfId="5" xr:uid="{00000000-0005-0000-0000-00003E010000}"/>
    <cellStyle name="Normální 6" xfId="49" xr:uid="{00000000-0005-0000-0000-00003F010000}"/>
    <cellStyle name="Normální 6 2" xfId="75" xr:uid="{00000000-0005-0000-0000-000040010000}"/>
    <cellStyle name="Normální 6 2 2" xfId="122" xr:uid="{00000000-0005-0000-0000-000041010000}"/>
    <cellStyle name="Normální 6 2 2 2" xfId="342" xr:uid="{00000000-0005-0000-0000-000042010000}"/>
    <cellStyle name="Normální 6 2 2 2 2" xfId="343" xr:uid="{00000000-0005-0000-0000-000043010000}"/>
    <cellStyle name="Normální 6 2 2 3" xfId="344" xr:uid="{00000000-0005-0000-0000-000044010000}"/>
    <cellStyle name="Normální 6 2 3" xfId="345" xr:uid="{00000000-0005-0000-0000-000045010000}"/>
    <cellStyle name="Normální 6 2 3 2" xfId="346" xr:uid="{00000000-0005-0000-0000-000046010000}"/>
    <cellStyle name="Normální 6 2 4" xfId="347" xr:uid="{00000000-0005-0000-0000-000047010000}"/>
    <cellStyle name="Normální 6 3" xfId="121" xr:uid="{00000000-0005-0000-0000-000048010000}"/>
    <cellStyle name="Normální 6 3 2" xfId="348" xr:uid="{00000000-0005-0000-0000-000049010000}"/>
    <cellStyle name="Normální 6 3 2 2" xfId="349" xr:uid="{00000000-0005-0000-0000-00004A010000}"/>
    <cellStyle name="Normální 6 3 3" xfId="350" xr:uid="{00000000-0005-0000-0000-00004B010000}"/>
    <cellStyle name="Normální 6 4" xfId="351" xr:uid="{00000000-0005-0000-0000-00004C010000}"/>
    <cellStyle name="Normální 6 4 2" xfId="352" xr:uid="{00000000-0005-0000-0000-00004D010000}"/>
    <cellStyle name="Normální 6 5" xfId="353" xr:uid="{00000000-0005-0000-0000-00004E010000}"/>
    <cellStyle name="Normální 7" xfId="83" xr:uid="{00000000-0005-0000-0000-00004F010000}"/>
    <cellStyle name="Normální 7 2" xfId="123" xr:uid="{00000000-0005-0000-0000-000050010000}"/>
    <cellStyle name="Normální 7 2 2" xfId="354" xr:uid="{00000000-0005-0000-0000-000051010000}"/>
    <cellStyle name="Normální 7 2 2 2" xfId="355" xr:uid="{00000000-0005-0000-0000-000052010000}"/>
    <cellStyle name="Normální 7 2 3" xfId="356" xr:uid="{00000000-0005-0000-0000-000053010000}"/>
    <cellStyle name="Normální 7 3" xfId="357" xr:uid="{00000000-0005-0000-0000-000054010000}"/>
    <cellStyle name="Normální 7 3 2" xfId="358" xr:uid="{00000000-0005-0000-0000-000055010000}"/>
    <cellStyle name="Normální 7 4" xfId="359" xr:uid="{00000000-0005-0000-0000-000056010000}"/>
    <cellStyle name="Poznámka 2" xfId="50" xr:uid="{00000000-0005-0000-0000-000057010000}"/>
    <cellStyle name="Poznámka 2 2" xfId="76" xr:uid="{00000000-0005-0000-0000-000058010000}"/>
    <cellStyle name="Poznámka 2 2 2" xfId="125" xr:uid="{00000000-0005-0000-0000-000059010000}"/>
    <cellStyle name="Poznámka 2 2 2 2" xfId="360" xr:uid="{00000000-0005-0000-0000-00005A010000}"/>
    <cellStyle name="Poznámka 2 2 2 2 2" xfId="361" xr:uid="{00000000-0005-0000-0000-00005B010000}"/>
    <cellStyle name="Poznámka 2 2 2 3" xfId="362" xr:uid="{00000000-0005-0000-0000-00005C010000}"/>
    <cellStyle name="Poznámka 2 2 3" xfId="363" xr:uid="{00000000-0005-0000-0000-00005D010000}"/>
    <cellStyle name="Poznámka 2 2 3 2" xfId="364" xr:uid="{00000000-0005-0000-0000-00005E010000}"/>
    <cellStyle name="Poznámka 2 2 4" xfId="365" xr:uid="{00000000-0005-0000-0000-00005F010000}"/>
    <cellStyle name="Poznámka 2 3" xfId="124" xr:uid="{00000000-0005-0000-0000-000060010000}"/>
    <cellStyle name="Poznámka 2 3 2" xfId="366" xr:uid="{00000000-0005-0000-0000-000061010000}"/>
    <cellStyle name="Poznámka 2 3 2 2" xfId="367" xr:uid="{00000000-0005-0000-0000-000062010000}"/>
    <cellStyle name="Poznámka 2 3 3" xfId="368" xr:uid="{00000000-0005-0000-0000-000063010000}"/>
    <cellStyle name="Poznámka 2 4" xfId="369" xr:uid="{00000000-0005-0000-0000-000064010000}"/>
    <cellStyle name="Poznámka 2 4 2" xfId="370" xr:uid="{00000000-0005-0000-0000-000065010000}"/>
    <cellStyle name="Poznámka 2 5" xfId="371" xr:uid="{00000000-0005-0000-0000-000066010000}"/>
    <cellStyle name="Propojená buňka" xfId="20" builtinId="24" customBuiltin="1"/>
    <cellStyle name="Správně" xfId="14" builtinId="26" customBuiltin="1"/>
    <cellStyle name="Špatně" xfId="15" builtinId="27" customBuiltin="1"/>
    <cellStyle name="Text upozornění" xfId="22" builtinId="11" customBuiltin="1"/>
    <cellStyle name="Vstup" xfId="17" builtinId="20" customBuiltin="1"/>
    <cellStyle name="Výpočet" xfId="19" builtinId="22" customBuiltin="1"/>
    <cellStyle name="Výstup" xfId="18" builtinId="21" customBuiltin="1"/>
    <cellStyle name="Vysvětlující text" xfId="23" builtinId="53" customBuiltin="1"/>
    <cellStyle name="Zvýraznění 1" xfId="25" builtinId="29" customBuiltin="1"/>
    <cellStyle name="Zvýraznění 2" xfId="29" builtinId="33" customBuiltin="1"/>
    <cellStyle name="Zvýraznění 3" xfId="33" builtinId="37" customBuiltin="1"/>
    <cellStyle name="Zvýraznění 4" xfId="37" builtinId="41" customBuiltin="1"/>
    <cellStyle name="Zvýraznění 5" xfId="41" builtinId="45" customBuiltin="1"/>
    <cellStyle name="Zvýraznění 6" xfId="45" builtinId="49" customBuiltin="1"/>
  </cellStyles>
  <dxfs count="0"/>
  <tableStyles count="0" defaultTableStyle="TableStyleMedium2" defaultPivotStyle="PivotStyleLight16"/>
  <colors>
    <mruColors>
      <color rgb="FFFFCCCC"/>
      <color rgb="FFFFFFCC"/>
      <color rgb="FF66FFFF"/>
      <color rgb="FFCCFFFF"/>
      <color rgb="FFFFCC66"/>
      <color rgb="FFCCFFCC"/>
      <color rgb="FFFF9900"/>
      <color rgb="FF66FF33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ersonalni_oddeleni\ORGANIZA&#268;N&#205;%20SCH&#201;MA\2019\1.12.2019\Org_chart_TES_2019_12_01_FINAL_podkla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S"/>
      <sheetName val="Units"/>
      <sheetName val="Automation Technology ED"/>
      <sheetName val="Automation Technology MD"/>
      <sheetName val="_TST_Automation Technology MD"/>
      <sheetName val="Quality"/>
      <sheetName val="SCM"/>
      <sheetName val="Sales"/>
      <sheetName val="Project Management"/>
      <sheetName val="Assembly Testing"/>
      <sheetName val="Technology - Methodics"/>
      <sheetName val="Planning"/>
      <sheetName val="Mech. Components"/>
      <sheetName val="El. Components"/>
      <sheetName val="Lamination"/>
      <sheetName val="Switchboard &amp; Toolshop"/>
      <sheetName val="R&amp;D"/>
      <sheetName val="Maintenance Repair"/>
      <sheetName val="HR &amp; IT &amp; C &amp; F "/>
      <sheetName val="List1"/>
    </sheetNames>
    <sheetDataSet>
      <sheetData sheetId="0">
        <row r="2">
          <cell r="E2">
            <v>43800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4" Type="http://schemas.openxmlformats.org/officeDocument/2006/relationships/printerSettings" Target="../printerSettings/printerSettings9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1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Relationship Id="rId4" Type="http://schemas.openxmlformats.org/officeDocument/2006/relationships/printerSettings" Target="../printerSettings/printerSettings1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Relationship Id="rId4" Type="http://schemas.openxmlformats.org/officeDocument/2006/relationships/printerSettings" Target="../printerSettings/printerSettings22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printerSettings" Target="../printerSettings/printerSettings28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printerSettings" Target="../printerSettings/printerSettings30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4.bin"/><Relationship Id="rId2" Type="http://schemas.openxmlformats.org/officeDocument/2006/relationships/printerSettings" Target="../printerSettings/printerSettings33.bin"/><Relationship Id="rId1" Type="http://schemas.openxmlformats.org/officeDocument/2006/relationships/printerSettings" Target="../printerSettings/printerSettings3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6.bin"/><Relationship Id="rId1" Type="http://schemas.openxmlformats.org/officeDocument/2006/relationships/printerSettings" Target="../printerSettings/printerSettings3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0.bin"/><Relationship Id="rId1" Type="http://schemas.openxmlformats.org/officeDocument/2006/relationships/printerSettings" Target="../printerSettings/printerSettings39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Relationship Id="rId4" Type="http://schemas.openxmlformats.org/officeDocument/2006/relationships/comments" Target="../comments1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4.bin"/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A1:AA42"/>
  <sheetViews>
    <sheetView showGridLines="0" tabSelected="1" zoomScaleNormal="100" zoomScaleSheetLayoutView="100" workbookViewId="0">
      <selection activeCell="T22" sqref="T22"/>
    </sheetView>
  </sheetViews>
  <sheetFormatPr defaultColWidth="9.140625" defaultRowHeight="12.75"/>
  <cols>
    <col min="1" max="1" width="5.28515625" style="145" customWidth="1"/>
    <col min="2" max="2" width="6" style="145" customWidth="1"/>
    <col min="3" max="3" width="9.140625" style="145"/>
    <col min="4" max="4" width="19.7109375" style="145" customWidth="1"/>
    <col min="5" max="5" width="10.42578125" style="145" customWidth="1"/>
    <col min="6" max="7" width="10.140625" style="145" bestFit="1" customWidth="1"/>
    <col min="8" max="8" width="10.42578125" style="145" customWidth="1"/>
    <col min="9" max="10" width="9.140625" style="145"/>
    <col min="11" max="11" width="4.42578125" style="145" customWidth="1"/>
    <col min="12" max="12" width="11.140625" style="145" customWidth="1"/>
    <col min="13" max="16" width="9.140625" style="145"/>
    <col min="17" max="17" width="12.85546875" style="145" customWidth="1"/>
    <col min="18" max="19" width="9.140625" style="145"/>
    <col min="20" max="20" width="12.7109375" style="145" customWidth="1"/>
    <col min="21" max="21" width="10.7109375" style="145" customWidth="1"/>
    <col min="22" max="16384" width="9.140625" style="145"/>
  </cols>
  <sheetData>
    <row r="1" spans="1:27">
      <c r="F1" s="196"/>
    </row>
    <row r="2" spans="1:27">
      <c r="B2" s="191"/>
      <c r="C2" s="194" t="s">
        <v>415</v>
      </c>
      <c r="D2" s="195"/>
      <c r="F2" s="196">
        <v>44348</v>
      </c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5"/>
      <c r="W2" s="197"/>
      <c r="X2" s="197"/>
      <c r="Y2" s="195"/>
      <c r="Z2" s="195"/>
      <c r="AA2" s="195"/>
    </row>
    <row r="3" spans="1:27">
      <c r="B3" s="191"/>
      <c r="C3" s="191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  <c r="W3" s="197"/>
      <c r="X3" s="197"/>
      <c r="Y3" s="195"/>
      <c r="Z3" s="195"/>
      <c r="AA3" s="195"/>
    </row>
    <row r="4" spans="1:27" ht="20.25" customHeight="1">
      <c r="A4" s="191"/>
      <c r="B4" s="191"/>
      <c r="C4" s="191"/>
      <c r="D4" s="191"/>
      <c r="E4" s="195"/>
      <c r="F4" s="195"/>
      <c r="G4" s="195"/>
      <c r="H4" s="195"/>
      <c r="I4" s="195"/>
      <c r="J4" s="195"/>
      <c r="K4" s="195"/>
      <c r="L4" s="195"/>
      <c r="M4" s="195"/>
      <c r="N4" s="195"/>
      <c r="O4" s="195"/>
      <c r="P4" s="197"/>
      <c r="Q4" s="197"/>
      <c r="R4" s="197"/>
      <c r="S4" s="195"/>
      <c r="T4" s="197"/>
      <c r="U4" s="197"/>
      <c r="V4" s="195"/>
      <c r="W4" s="195"/>
      <c r="X4" s="195"/>
    </row>
    <row r="5" spans="1:27" ht="20.25" customHeight="1">
      <c r="A5" s="191"/>
      <c r="B5" s="191"/>
      <c r="C5" s="191"/>
      <c r="D5" s="191"/>
      <c r="E5" s="409" t="s">
        <v>6</v>
      </c>
      <c r="F5" s="410"/>
      <c r="G5" s="410"/>
      <c r="H5" s="410"/>
      <c r="I5" s="410"/>
      <c r="J5" s="410"/>
      <c r="K5" s="410"/>
      <c r="L5" s="410"/>
      <c r="M5" s="410"/>
      <c r="N5" s="411"/>
      <c r="O5" s="195"/>
      <c r="P5" s="191"/>
      <c r="Q5" s="415" t="s">
        <v>629</v>
      </c>
      <c r="R5" s="416"/>
      <c r="S5" s="416"/>
      <c r="T5" s="417"/>
      <c r="W5" s="195"/>
      <c r="X5" s="195"/>
    </row>
    <row r="6" spans="1:27" ht="20.25" customHeight="1">
      <c r="A6" s="191"/>
      <c r="B6" s="191"/>
      <c r="C6" s="191"/>
      <c r="D6" s="191"/>
      <c r="E6" s="412"/>
      <c r="F6" s="413"/>
      <c r="G6" s="413"/>
      <c r="H6" s="413"/>
      <c r="I6" s="413"/>
      <c r="J6" s="413"/>
      <c r="K6" s="413"/>
      <c r="L6" s="413"/>
      <c r="M6" s="413"/>
      <c r="N6" s="414"/>
      <c r="O6" s="195"/>
      <c r="P6" s="192"/>
      <c r="Q6" s="418" t="s">
        <v>630</v>
      </c>
      <c r="R6" s="419"/>
      <c r="S6" s="419"/>
      <c r="T6" s="420"/>
      <c r="W6" s="195"/>
      <c r="X6" s="195"/>
    </row>
    <row r="7" spans="1:27" ht="12.75" customHeight="1">
      <c r="A7" s="191"/>
      <c r="B7" s="191"/>
      <c r="C7" s="191"/>
      <c r="D7" s="191"/>
      <c r="E7" s="409" t="s">
        <v>5</v>
      </c>
      <c r="F7" s="410"/>
      <c r="G7" s="410"/>
      <c r="H7" s="410"/>
      <c r="I7" s="410"/>
      <c r="J7" s="410"/>
      <c r="K7" s="410"/>
      <c r="L7" s="410"/>
      <c r="M7" s="410"/>
      <c r="N7" s="411"/>
      <c r="O7" s="200"/>
      <c r="P7" s="218"/>
      <c r="Q7" s="421"/>
      <c r="R7" s="422"/>
      <c r="S7" s="422"/>
      <c r="T7" s="423"/>
      <c r="W7" s="195"/>
      <c r="X7" s="195"/>
    </row>
    <row r="8" spans="1:27" ht="12.75" customHeight="1">
      <c r="B8" s="191"/>
      <c r="C8" s="195"/>
      <c r="D8" s="195"/>
      <c r="E8" s="427" t="s">
        <v>631</v>
      </c>
      <c r="F8" s="428"/>
      <c r="G8" s="428"/>
      <c r="H8" s="428"/>
      <c r="I8" s="428"/>
      <c r="J8" s="428"/>
      <c r="K8" s="428"/>
      <c r="L8" s="428"/>
      <c r="M8" s="428"/>
      <c r="N8" s="429"/>
      <c r="O8" s="195"/>
      <c r="P8" s="192"/>
      <c r="Q8" s="421"/>
      <c r="R8" s="422"/>
      <c r="S8" s="422"/>
      <c r="T8" s="423"/>
      <c r="W8" s="195"/>
      <c r="X8" s="195"/>
    </row>
    <row r="9" spans="1:27">
      <c r="B9" s="191"/>
      <c r="C9" s="195"/>
      <c r="D9" s="191"/>
      <c r="E9" s="430"/>
      <c r="F9" s="431"/>
      <c r="G9" s="431"/>
      <c r="H9" s="431"/>
      <c r="I9" s="431"/>
      <c r="J9" s="428"/>
      <c r="K9" s="431"/>
      <c r="L9" s="431"/>
      <c r="M9" s="431"/>
      <c r="N9" s="432"/>
      <c r="O9" s="195"/>
      <c r="P9" s="192"/>
      <c r="Q9" s="424"/>
      <c r="R9" s="425"/>
      <c r="S9" s="425"/>
      <c r="T9" s="426"/>
      <c r="W9" s="197"/>
      <c r="X9" s="195"/>
    </row>
    <row r="10" spans="1:27">
      <c r="B10" s="191"/>
      <c r="C10" s="195"/>
      <c r="D10" s="195"/>
      <c r="E10" s="195"/>
      <c r="F10" s="195"/>
      <c r="G10" s="195"/>
      <c r="H10" s="328"/>
      <c r="I10" s="195"/>
      <c r="J10" s="330"/>
      <c r="K10" s="195"/>
      <c r="L10" s="195"/>
      <c r="M10" s="195"/>
      <c r="N10" s="195"/>
      <c r="O10" s="195"/>
      <c r="P10" s="195"/>
      <c r="Q10" s="195"/>
      <c r="R10" s="195"/>
      <c r="S10" s="195"/>
      <c r="T10" s="197"/>
      <c r="U10" s="197"/>
      <c r="V10" s="197"/>
      <c r="W10" s="197"/>
      <c r="X10" s="195"/>
    </row>
    <row r="11" spans="1:27" ht="12.75" customHeight="1">
      <c r="B11" s="191"/>
      <c r="C11" s="405" t="s">
        <v>19</v>
      </c>
      <c r="D11" s="406"/>
      <c r="E11" s="195"/>
      <c r="F11" s="195"/>
      <c r="G11" s="195"/>
      <c r="H11" s="216"/>
      <c r="I11" s="195"/>
      <c r="J11" s="329"/>
      <c r="K11" s="195"/>
      <c r="L11" s="195"/>
      <c r="M11" s="195"/>
      <c r="N11" s="195"/>
      <c r="O11" s="195"/>
      <c r="P11" s="195"/>
      <c r="Q11" s="195"/>
      <c r="R11" s="195"/>
      <c r="S11" s="195"/>
      <c r="T11" s="197"/>
      <c r="U11" s="197"/>
      <c r="V11" s="197"/>
      <c r="W11" s="197"/>
      <c r="X11" s="195"/>
    </row>
    <row r="12" spans="1:27">
      <c r="B12" s="191"/>
      <c r="C12" s="407"/>
      <c r="D12" s="408"/>
      <c r="E12" s="195"/>
      <c r="F12" s="195"/>
      <c r="G12" s="195"/>
      <c r="H12" s="216"/>
      <c r="I12" s="195"/>
      <c r="J12" s="329"/>
      <c r="K12" s="195"/>
      <c r="L12" s="195"/>
      <c r="M12" s="195"/>
      <c r="N12" s="195"/>
      <c r="O12" s="195"/>
      <c r="P12" s="195"/>
      <c r="Q12" s="195"/>
      <c r="R12" s="197"/>
    </row>
    <row r="13" spans="1:27">
      <c r="B13" s="191"/>
      <c r="C13" s="195"/>
      <c r="D13" s="197"/>
      <c r="E13" s="199"/>
      <c r="F13" s="199"/>
      <c r="G13" s="199"/>
      <c r="H13" s="202"/>
      <c r="I13" s="199"/>
      <c r="J13" s="199"/>
      <c r="K13" s="199"/>
      <c r="L13" s="199"/>
      <c r="M13" s="199"/>
      <c r="N13" s="199"/>
      <c r="O13" s="199"/>
      <c r="P13" s="195"/>
      <c r="Q13" s="195"/>
      <c r="R13" s="197"/>
    </row>
    <row r="14" spans="1:27">
      <c r="B14" s="201"/>
      <c r="C14" s="345"/>
      <c r="D14" s="345"/>
      <c r="E14" s="195"/>
      <c r="F14" s="202"/>
      <c r="G14" s="200"/>
      <c r="H14" s="195"/>
      <c r="I14" s="215"/>
      <c r="J14" s="208"/>
      <c r="K14" s="197"/>
      <c r="L14" s="195"/>
      <c r="M14" s="346"/>
      <c r="N14" s="200"/>
      <c r="O14" s="197"/>
      <c r="P14" s="346"/>
      <c r="Q14" s="200"/>
      <c r="R14" s="195"/>
      <c r="S14" s="195"/>
      <c r="T14" s="197"/>
    </row>
    <row r="15" spans="1:27" ht="12.75" customHeight="1">
      <c r="B15" s="204"/>
      <c r="C15" s="395" t="s">
        <v>408</v>
      </c>
      <c r="D15" s="388"/>
      <c r="E15" s="197"/>
      <c r="F15" s="395" t="s">
        <v>7</v>
      </c>
      <c r="G15" s="386"/>
      <c r="H15" s="197"/>
      <c r="I15" s="385" t="s">
        <v>8</v>
      </c>
      <c r="J15" s="396"/>
      <c r="K15" s="397"/>
      <c r="L15" s="197"/>
      <c r="M15" s="403" t="s">
        <v>9</v>
      </c>
      <c r="N15" s="404"/>
      <c r="O15" s="193"/>
      <c r="P15" s="395" t="s">
        <v>10</v>
      </c>
      <c r="Q15" s="386"/>
      <c r="R15" s="195"/>
      <c r="S15" s="195"/>
      <c r="T15" s="197"/>
    </row>
    <row r="16" spans="1:27">
      <c r="B16" s="205"/>
      <c r="C16" s="387"/>
      <c r="D16" s="388"/>
      <c r="E16" s="197"/>
      <c r="F16" s="387"/>
      <c r="G16" s="388"/>
      <c r="H16" s="197"/>
      <c r="I16" s="395"/>
      <c r="J16" s="398"/>
      <c r="K16" s="399"/>
      <c r="L16" s="197"/>
      <c r="M16" s="404"/>
      <c r="N16" s="404"/>
      <c r="O16" s="193"/>
      <c r="P16" s="387"/>
      <c r="Q16" s="388"/>
      <c r="R16" s="195"/>
      <c r="S16" s="195"/>
      <c r="T16" s="197"/>
    </row>
    <row r="17" spans="2:24">
      <c r="B17" s="206"/>
      <c r="C17" s="387"/>
      <c r="D17" s="390"/>
      <c r="E17" s="197"/>
      <c r="F17" s="389"/>
      <c r="G17" s="390"/>
      <c r="H17" s="197"/>
      <c r="I17" s="400"/>
      <c r="J17" s="401"/>
      <c r="K17" s="402"/>
      <c r="L17" s="197"/>
      <c r="M17" s="404"/>
      <c r="N17" s="404"/>
      <c r="O17" s="193"/>
      <c r="P17" s="389"/>
      <c r="Q17" s="390"/>
      <c r="R17" s="195"/>
      <c r="S17" s="195"/>
      <c r="T17" s="197"/>
      <c r="U17" s="197"/>
      <c r="V17" s="197"/>
      <c r="W17" s="197"/>
      <c r="X17" s="195"/>
    </row>
    <row r="18" spans="2:24">
      <c r="B18" s="198"/>
      <c r="C18" s="345"/>
      <c r="D18" s="197"/>
      <c r="E18" s="197"/>
      <c r="F18" s="203"/>
      <c r="G18" s="197"/>
      <c r="H18" s="197"/>
      <c r="I18" s="208"/>
      <c r="J18" s="197"/>
      <c r="K18" s="197"/>
      <c r="L18" s="197"/>
      <c r="M18" s="207"/>
      <c r="N18" s="197"/>
      <c r="O18" s="197"/>
      <c r="P18" s="203"/>
      <c r="Q18" s="197"/>
      <c r="R18" s="195"/>
      <c r="S18" s="195"/>
      <c r="T18" s="197"/>
      <c r="U18" s="197"/>
      <c r="V18" s="197"/>
      <c r="W18" s="197"/>
    </row>
    <row r="19" spans="2:24" ht="12.75" customHeight="1">
      <c r="B19" s="209"/>
      <c r="C19" s="395" t="s">
        <v>743</v>
      </c>
      <c r="D19" s="386"/>
      <c r="E19" s="197"/>
      <c r="F19" s="360" t="s">
        <v>11</v>
      </c>
      <c r="G19" s="361"/>
      <c r="H19" s="197"/>
      <c r="I19" s="371" t="s">
        <v>720</v>
      </c>
      <c r="J19" s="377"/>
      <c r="K19" s="372"/>
      <c r="L19" s="197"/>
      <c r="M19" s="360" t="s">
        <v>12</v>
      </c>
      <c r="N19" s="361"/>
      <c r="O19" s="344"/>
      <c r="P19" s="371" t="s">
        <v>405</v>
      </c>
      <c r="Q19" s="372"/>
      <c r="R19" s="195"/>
      <c r="S19" s="195"/>
      <c r="T19" s="197"/>
      <c r="U19" s="197"/>
      <c r="V19" s="195"/>
      <c r="W19" s="195"/>
    </row>
    <row r="20" spans="2:24">
      <c r="B20" s="210"/>
      <c r="C20" s="387"/>
      <c r="D20" s="388"/>
      <c r="E20" s="197"/>
      <c r="F20" s="362"/>
      <c r="G20" s="363"/>
      <c r="H20" s="197"/>
      <c r="I20" s="373"/>
      <c r="J20" s="378"/>
      <c r="K20" s="374"/>
      <c r="L20" s="197"/>
      <c r="M20" s="362"/>
      <c r="N20" s="363"/>
      <c r="O20" s="344"/>
      <c r="P20" s="373"/>
      <c r="Q20" s="374"/>
      <c r="R20" s="195"/>
      <c r="S20" s="195"/>
      <c r="T20" s="197"/>
      <c r="U20" s="197"/>
      <c r="V20" s="195"/>
      <c r="W20" s="195"/>
    </row>
    <row r="21" spans="2:24">
      <c r="B21" s="211"/>
      <c r="C21" s="387"/>
      <c r="D21" s="390"/>
      <c r="E21" s="197"/>
      <c r="F21" s="203"/>
      <c r="G21" s="197"/>
      <c r="H21" s="197"/>
      <c r="I21" s="208"/>
      <c r="J21" s="197"/>
      <c r="K21" s="197"/>
      <c r="L21" s="197"/>
      <c r="M21" s="208"/>
      <c r="N21" s="197"/>
      <c r="O21" s="197"/>
      <c r="P21" s="203"/>
      <c r="Q21" s="197"/>
      <c r="R21" s="195"/>
      <c r="S21" s="195"/>
      <c r="T21" s="197"/>
      <c r="U21" s="197"/>
      <c r="V21" s="195"/>
      <c r="W21" s="195"/>
    </row>
    <row r="22" spans="2:24" ht="12.75" customHeight="1">
      <c r="B22" s="198"/>
      <c r="C22" s="334"/>
      <c r="D22" s="197"/>
      <c r="E22" s="197"/>
      <c r="F22" s="360" t="s">
        <v>13</v>
      </c>
      <c r="G22" s="361"/>
      <c r="H22" s="197"/>
      <c r="I22" s="379" t="s">
        <v>744</v>
      </c>
      <c r="J22" s="380"/>
      <c r="K22" s="381"/>
      <c r="L22" s="197"/>
      <c r="M22" s="360" t="s">
        <v>14</v>
      </c>
      <c r="N22" s="361"/>
      <c r="O22" s="197"/>
      <c r="P22" s="360" t="s">
        <v>375</v>
      </c>
      <c r="Q22" s="361"/>
      <c r="R22" s="195"/>
      <c r="S22" s="195"/>
      <c r="T22" s="197"/>
      <c r="U22" s="197"/>
      <c r="V22" s="195"/>
      <c r="W22" s="195"/>
    </row>
    <row r="23" spans="2:24" ht="12.75" customHeight="1">
      <c r="B23" s="333"/>
      <c r="C23" s="385" t="s">
        <v>715</v>
      </c>
      <c r="D23" s="386"/>
      <c r="E23" s="197"/>
      <c r="F23" s="362"/>
      <c r="G23" s="363"/>
      <c r="H23" s="197"/>
      <c r="I23" s="382"/>
      <c r="J23" s="383"/>
      <c r="K23" s="384"/>
      <c r="L23" s="197"/>
      <c r="M23" s="362"/>
      <c r="N23" s="363"/>
      <c r="O23" s="197"/>
      <c r="P23" s="362"/>
      <c r="Q23" s="363"/>
      <c r="R23" s="195"/>
      <c r="S23" s="195"/>
      <c r="T23" s="195"/>
      <c r="U23" s="195"/>
      <c r="V23" s="195"/>
      <c r="W23" s="195"/>
    </row>
    <row r="24" spans="2:24">
      <c r="B24" s="198"/>
      <c r="C24" s="387"/>
      <c r="D24" s="388"/>
      <c r="E24" s="197"/>
      <c r="F24" s="203"/>
      <c r="G24" s="197"/>
      <c r="H24" s="197"/>
      <c r="I24" s="208"/>
      <c r="J24" s="197"/>
      <c r="K24" s="197"/>
      <c r="L24" s="197"/>
      <c r="M24" s="208"/>
      <c r="N24" s="197"/>
      <c r="O24" s="197"/>
      <c r="P24" s="203"/>
      <c r="Q24" s="197"/>
      <c r="R24" s="195"/>
      <c r="S24" s="195"/>
      <c r="T24" s="195"/>
      <c r="U24" s="195"/>
      <c r="V24" s="195"/>
      <c r="W24" s="195"/>
    </row>
    <row r="25" spans="2:24" ht="12.75" customHeight="1">
      <c r="B25" s="198"/>
      <c r="C25" s="389"/>
      <c r="D25" s="390"/>
      <c r="E25" s="197"/>
      <c r="F25" s="371" t="s">
        <v>713</v>
      </c>
      <c r="G25" s="372"/>
      <c r="H25" s="197"/>
      <c r="I25" s="360" t="s">
        <v>15</v>
      </c>
      <c r="J25" s="375"/>
      <c r="K25" s="361"/>
      <c r="L25" s="197"/>
      <c r="M25" s="391" t="s">
        <v>726</v>
      </c>
      <c r="N25" s="392"/>
      <c r="O25" s="197"/>
      <c r="P25" s="360" t="s">
        <v>376</v>
      </c>
      <c r="Q25" s="361"/>
      <c r="R25" s="195"/>
      <c r="S25" s="195"/>
      <c r="T25" s="195"/>
      <c r="U25" s="195"/>
      <c r="V25" s="195"/>
      <c r="W25" s="195"/>
    </row>
    <row r="26" spans="2:24">
      <c r="B26" s="212"/>
      <c r="C26" s="197"/>
      <c r="D26" s="197"/>
      <c r="E26" s="197"/>
      <c r="F26" s="373"/>
      <c r="G26" s="374"/>
      <c r="H26" s="197"/>
      <c r="I26" s="362"/>
      <c r="J26" s="376"/>
      <c r="K26" s="363"/>
      <c r="L26" s="197"/>
      <c r="M26" s="393"/>
      <c r="N26" s="394"/>
      <c r="O26" s="197"/>
      <c r="P26" s="362"/>
      <c r="Q26" s="363"/>
      <c r="R26" s="195"/>
      <c r="S26" s="195"/>
      <c r="T26" s="195"/>
      <c r="U26" s="195"/>
      <c r="V26" s="195"/>
      <c r="W26" s="195"/>
    </row>
    <row r="27" spans="2:24" ht="12.75" customHeight="1">
      <c r="B27" s="208"/>
      <c r="C27" s="199"/>
      <c r="D27" s="214"/>
      <c r="E27" s="197"/>
      <c r="F27" s="203"/>
      <c r="G27" s="197"/>
      <c r="H27" s="197"/>
      <c r="I27" s="208"/>
      <c r="J27" s="197"/>
      <c r="K27" s="197"/>
      <c r="L27" s="197"/>
      <c r="M27" s="208"/>
      <c r="N27" s="197"/>
      <c r="O27" s="197"/>
      <c r="P27" s="208"/>
      <c r="Q27" s="197"/>
      <c r="R27" s="195"/>
      <c r="S27" s="195"/>
      <c r="T27" s="195"/>
      <c r="U27" s="195"/>
      <c r="V27" s="195"/>
      <c r="W27" s="195"/>
    </row>
    <row r="28" spans="2:24" ht="12.75" customHeight="1">
      <c r="B28" s="213"/>
      <c r="C28" s="365" t="s">
        <v>399</v>
      </c>
      <c r="D28" s="366"/>
      <c r="E28" s="197"/>
      <c r="F28" s="371" t="s">
        <v>714</v>
      </c>
      <c r="G28" s="372"/>
      <c r="H28" s="197"/>
      <c r="I28" s="360" t="s">
        <v>17</v>
      </c>
      <c r="J28" s="375"/>
      <c r="K28" s="361"/>
      <c r="L28" s="197"/>
      <c r="M28" s="360" t="s">
        <v>16</v>
      </c>
      <c r="N28" s="361"/>
      <c r="O28" s="197"/>
      <c r="P28" s="360" t="s">
        <v>377</v>
      </c>
      <c r="Q28" s="361"/>
      <c r="R28" s="195"/>
      <c r="S28" s="195"/>
      <c r="T28" s="195"/>
      <c r="U28" s="195"/>
      <c r="V28" s="195"/>
      <c r="W28" s="195"/>
    </row>
    <row r="29" spans="2:24">
      <c r="B29" s="210"/>
      <c r="C29" s="367"/>
      <c r="D29" s="368"/>
      <c r="E29" s="197"/>
      <c r="F29" s="373"/>
      <c r="G29" s="374"/>
      <c r="H29" s="197"/>
      <c r="I29" s="362"/>
      <c r="J29" s="376"/>
      <c r="K29" s="363"/>
      <c r="L29" s="197"/>
      <c r="M29" s="362"/>
      <c r="N29" s="363"/>
      <c r="O29" s="197"/>
      <c r="P29" s="362"/>
      <c r="Q29" s="363"/>
      <c r="R29" s="195"/>
      <c r="S29" s="195"/>
      <c r="T29" s="195"/>
      <c r="U29" s="195"/>
      <c r="V29" s="195"/>
      <c r="W29" s="195"/>
    </row>
    <row r="30" spans="2:24">
      <c r="B30" s="211"/>
      <c r="C30" s="369"/>
      <c r="D30" s="370"/>
      <c r="E30" s="195"/>
      <c r="F30" s="203"/>
      <c r="G30" s="197"/>
      <c r="H30" s="197"/>
      <c r="I30" s="208"/>
      <c r="J30" s="197"/>
      <c r="K30" s="197"/>
      <c r="L30" s="197"/>
      <c r="M30" s="197"/>
      <c r="N30" s="197"/>
      <c r="O30" s="197"/>
      <c r="P30" s="197"/>
      <c r="Q30" s="197"/>
      <c r="R30" s="195"/>
      <c r="S30" s="195"/>
      <c r="T30" s="195"/>
      <c r="U30" s="195"/>
      <c r="V30" s="195"/>
      <c r="W30" s="195"/>
    </row>
    <row r="31" spans="2:24" ht="12.75" customHeight="1">
      <c r="B31" s="212"/>
      <c r="C31" s="197"/>
      <c r="D31" s="197"/>
      <c r="E31" s="195"/>
      <c r="F31" s="360" t="s">
        <v>18</v>
      </c>
      <c r="G31" s="361"/>
      <c r="H31" s="197"/>
      <c r="I31" s="371" t="s">
        <v>638</v>
      </c>
      <c r="J31" s="377"/>
      <c r="K31" s="372"/>
      <c r="L31" s="197"/>
      <c r="M31" s="197"/>
      <c r="N31" s="197"/>
      <c r="O31" s="197"/>
      <c r="P31" s="197"/>
      <c r="Q31" s="197"/>
      <c r="R31" s="195"/>
      <c r="S31" s="195"/>
      <c r="T31" s="195"/>
      <c r="U31" s="195"/>
      <c r="V31" s="195"/>
      <c r="W31" s="195"/>
    </row>
    <row r="32" spans="2:24">
      <c r="B32" s="208"/>
      <c r="C32" s="199"/>
      <c r="D32" s="214"/>
      <c r="E32" s="195"/>
      <c r="F32" s="362"/>
      <c r="G32" s="363"/>
      <c r="H32" s="197"/>
      <c r="I32" s="373"/>
      <c r="J32" s="378"/>
      <c r="K32" s="374"/>
      <c r="L32" s="197"/>
      <c r="M32" s="197"/>
      <c r="N32" s="197"/>
      <c r="O32" s="197"/>
      <c r="P32" s="197"/>
      <c r="Q32" s="197"/>
      <c r="R32" s="195"/>
      <c r="S32" s="195"/>
      <c r="T32" s="195"/>
      <c r="U32" s="195"/>
      <c r="V32" s="195"/>
      <c r="W32" s="195"/>
    </row>
    <row r="33" spans="2:23" ht="12.75" customHeight="1">
      <c r="B33" s="213"/>
      <c r="C33" s="358" t="s">
        <v>727</v>
      </c>
      <c r="D33" s="359"/>
      <c r="E33" s="191"/>
      <c r="F33" s="217"/>
      <c r="G33" s="195"/>
      <c r="H33" s="195"/>
      <c r="I33" s="197"/>
      <c r="J33" s="197"/>
      <c r="K33" s="197"/>
      <c r="L33" s="195"/>
      <c r="O33" s="195"/>
      <c r="P33" s="195"/>
      <c r="Q33" s="195"/>
      <c r="R33" s="195"/>
      <c r="S33" s="195"/>
      <c r="T33" s="195"/>
      <c r="U33" s="195"/>
      <c r="V33" s="195"/>
      <c r="W33" s="195"/>
    </row>
    <row r="34" spans="2:23" ht="12.75" customHeight="1">
      <c r="B34" s="215"/>
      <c r="C34" s="359"/>
      <c r="D34" s="359"/>
      <c r="E34" s="195"/>
      <c r="F34" s="360" t="s">
        <v>644</v>
      </c>
      <c r="G34" s="361"/>
      <c r="H34" s="195"/>
      <c r="I34" s="191"/>
      <c r="J34" s="191"/>
      <c r="K34" s="191"/>
      <c r="L34" s="191"/>
      <c r="M34" s="191"/>
      <c r="N34" s="191"/>
      <c r="O34" s="191"/>
      <c r="P34" s="191"/>
      <c r="Q34" s="191"/>
      <c r="R34" s="191"/>
      <c r="S34" s="191"/>
      <c r="T34" s="191"/>
    </row>
    <row r="35" spans="2:23">
      <c r="B35" s="216"/>
      <c r="C35" s="359"/>
      <c r="D35" s="359"/>
      <c r="E35" s="191"/>
      <c r="F35" s="362"/>
      <c r="G35" s="363"/>
      <c r="H35" s="195"/>
      <c r="I35" s="191"/>
      <c r="J35" s="191"/>
      <c r="K35" s="191"/>
      <c r="L35" s="191"/>
      <c r="M35" s="191"/>
      <c r="N35" s="191"/>
      <c r="O35" s="191"/>
      <c r="P35" s="191"/>
      <c r="Q35" s="191"/>
      <c r="R35" s="191"/>
      <c r="S35" s="191"/>
      <c r="T35" s="191"/>
    </row>
    <row r="36" spans="2:23">
      <c r="B36" s="191"/>
      <c r="C36" s="191"/>
      <c r="D36" s="191"/>
      <c r="E36" s="191"/>
      <c r="F36" s="197"/>
      <c r="G36" s="197"/>
      <c r="H36" s="191"/>
      <c r="I36" s="191"/>
      <c r="J36" s="191"/>
      <c r="K36" s="191"/>
      <c r="L36" s="191"/>
      <c r="M36" s="191"/>
      <c r="N36" s="191"/>
      <c r="O36" s="191"/>
      <c r="P36" s="191"/>
      <c r="Q36" s="191"/>
      <c r="R36" s="191"/>
      <c r="S36" s="191"/>
      <c r="T36" s="191"/>
    </row>
    <row r="37" spans="2:23" ht="12.75" customHeight="1">
      <c r="B37" s="191"/>
      <c r="C37" s="191"/>
      <c r="D37" s="191"/>
      <c r="E37" s="191"/>
      <c r="F37" s="364"/>
      <c r="G37" s="364"/>
      <c r="H37" s="195"/>
      <c r="I37" s="191"/>
      <c r="J37" s="191"/>
      <c r="K37" s="191"/>
      <c r="L37" s="191"/>
      <c r="M37" s="191"/>
      <c r="N37" s="191"/>
      <c r="O37" s="191"/>
      <c r="P37" s="191"/>
      <c r="Q37" s="191"/>
      <c r="R37" s="191"/>
      <c r="S37" s="191"/>
      <c r="T37" s="191"/>
    </row>
    <row r="38" spans="2:23">
      <c r="B38" s="191"/>
      <c r="C38" s="191"/>
      <c r="D38" s="191"/>
      <c r="E38" s="191"/>
      <c r="F38" s="364"/>
      <c r="G38" s="364"/>
      <c r="H38" s="191"/>
      <c r="I38" s="191"/>
      <c r="J38" s="191"/>
      <c r="K38" s="191"/>
      <c r="L38" s="191"/>
      <c r="M38" s="191"/>
      <c r="N38" s="191"/>
      <c r="O38" s="191"/>
      <c r="P38" s="191"/>
      <c r="Q38" s="191"/>
      <c r="R38" s="191"/>
      <c r="S38" s="191"/>
      <c r="T38" s="191"/>
    </row>
    <row r="39" spans="2:23">
      <c r="F39" s="191"/>
      <c r="G39" s="191"/>
      <c r="H39" s="191"/>
      <c r="L39" s="191"/>
      <c r="M39" s="191"/>
      <c r="N39" s="191"/>
      <c r="O39" s="191"/>
      <c r="P39" s="191"/>
      <c r="Q39" s="191"/>
      <c r="R39" s="191"/>
      <c r="S39" s="191"/>
      <c r="T39" s="191"/>
    </row>
    <row r="40" spans="2:23" ht="12.75" customHeight="1">
      <c r="F40" s="191"/>
      <c r="G40" s="191"/>
      <c r="H40" s="191"/>
      <c r="L40" s="191"/>
      <c r="M40" s="191"/>
      <c r="N40" s="191"/>
      <c r="O40" s="191"/>
      <c r="P40" s="191"/>
      <c r="Q40" s="191"/>
      <c r="R40" s="191"/>
      <c r="S40" s="191"/>
      <c r="T40" s="191"/>
      <c r="U40" s="191"/>
      <c r="V40" s="191"/>
    </row>
    <row r="41" spans="2:23">
      <c r="F41" s="191"/>
      <c r="G41" s="191"/>
      <c r="H41" s="191"/>
      <c r="L41" s="191"/>
      <c r="M41" s="191"/>
      <c r="N41" s="191"/>
      <c r="O41" s="191"/>
      <c r="P41" s="191"/>
      <c r="Q41" s="191"/>
      <c r="R41" s="191"/>
      <c r="S41" s="191"/>
      <c r="T41" s="191"/>
      <c r="U41" s="191"/>
      <c r="V41" s="191"/>
      <c r="W41" s="191"/>
    </row>
    <row r="42" spans="2:23">
      <c r="F42" s="191"/>
      <c r="G42" s="191"/>
    </row>
  </sheetData>
  <protectedRanges>
    <protectedRange sqref="G3 P4:V4 Y14:IR39 U17:X39 F4:O9 G1 C1:D2 C3:C6 D6 D4 F1:F3 E3:E4 E1 R5:T9 W4:IR11 E10:M13 N10:V11 P40:IT40 P41:IU65537 P14:T39 N12:R13 W12:IP13 H1:IU3 O14:O65537 M14:N32 M34:N65537 L14:L65537 F14:H65537 E14:E65534 C7:D32 I14:K65534 C36:D65534" name="Oblast1_1" securityDescriptor="O:WDG:WDD:(A;;CC;;;S-1-5-21-803378362-296240805-1831112798-6325)(A;;CC;;;S-1-5-21-803378362-296240805-1831112798-3188)"/>
    <protectedRange sqref="C33:D35" name="Oblast1_1_1" securityDescriptor="O:WDG:WDD:(A;;CC;;;S-1-5-21-803378362-296240805-1831112798-6325)(A;;CC;;;S-1-5-21-803378362-296240805-1831112798-3188)"/>
  </protectedRanges>
  <mergeCells count="35">
    <mergeCell ref="C11:D12"/>
    <mergeCell ref="E5:N6"/>
    <mergeCell ref="Q5:T5"/>
    <mergeCell ref="Q6:T9"/>
    <mergeCell ref="E7:N7"/>
    <mergeCell ref="E8:N9"/>
    <mergeCell ref="C19:D21"/>
    <mergeCell ref="F19:G20"/>
    <mergeCell ref="I19:K20"/>
    <mergeCell ref="M19:N20"/>
    <mergeCell ref="P19:Q20"/>
    <mergeCell ref="C15:D17"/>
    <mergeCell ref="F15:G17"/>
    <mergeCell ref="I15:K17"/>
    <mergeCell ref="M15:N17"/>
    <mergeCell ref="P15:Q17"/>
    <mergeCell ref="F22:G23"/>
    <mergeCell ref="I22:K23"/>
    <mergeCell ref="M22:N23"/>
    <mergeCell ref="P22:Q23"/>
    <mergeCell ref="C23:D25"/>
    <mergeCell ref="F25:G26"/>
    <mergeCell ref="I25:K26"/>
    <mergeCell ref="M25:N26"/>
    <mergeCell ref="P25:Q26"/>
    <mergeCell ref="I28:K29"/>
    <mergeCell ref="M28:N29"/>
    <mergeCell ref="P28:Q29"/>
    <mergeCell ref="F31:G32"/>
    <mergeCell ref="I31:K32"/>
    <mergeCell ref="C33:D35"/>
    <mergeCell ref="F34:G35"/>
    <mergeCell ref="F37:G38"/>
    <mergeCell ref="C28:D30"/>
    <mergeCell ref="F28:G29"/>
  </mergeCells>
  <pageMargins left="0.7" right="0.7" top="0.78740157499999996" bottom="0.78740157499999996" header="0.3" footer="0.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74"/>
  <sheetViews>
    <sheetView showGridLines="0" topLeftCell="A10" workbookViewId="0">
      <selection activeCell="J26" sqref="J26"/>
    </sheetView>
  </sheetViews>
  <sheetFormatPr defaultRowHeight="12.75"/>
  <cols>
    <col min="1" max="1" width="7" customWidth="1"/>
    <col min="2" max="2" width="34" bestFit="1" customWidth="1"/>
    <col min="3" max="3" width="29.140625" bestFit="1" customWidth="1"/>
  </cols>
  <sheetData>
    <row r="1" spans="1:3" ht="15">
      <c r="A1" s="64" t="s">
        <v>547</v>
      </c>
      <c r="B1" s="63" t="s">
        <v>545</v>
      </c>
      <c r="C1" s="63" t="s">
        <v>546</v>
      </c>
    </row>
    <row r="2" spans="1:3" ht="15">
      <c r="A2" s="65">
        <v>1140</v>
      </c>
      <c r="B2" s="61" t="s">
        <v>416</v>
      </c>
      <c r="C2" s="61" t="s">
        <v>417</v>
      </c>
    </row>
    <row r="3" spans="1:3" ht="15">
      <c r="A3" s="65">
        <v>1210</v>
      </c>
      <c r="B3" s="61" t="s">
        <v>418</v>
      </c>
      <c r="C3" s="61" t="s">
        <v>419</v>
      </c>
    </row>
    <row r="4" spans="1:3" ht="15">
      <c r="A4" s="65">
        <v>1410</v>
      </c>
      <c r="B4" s="61" t="s">
        <v>420</v>
      </c>
      <c r="C4" s="61" t="s">
        <v>421</v>
      </c>
    </row>
    <row r="5" spans="1:3" ht="15">
      <c r="A5" s="65">
        <v>1420</v>
      </c>
      <c r="B5" s="61" t="s">
        <v>422</v>
      </c>
      <c r="C5" s="61" t="s">
        <v>423</v>
      </c>
    </row>
    <row r="6" spans="1:3" ht="15">
      <c r="A6" s="65">
        <v>1510</v>
      </c>
      <c r="B6" s="61" t="s">
        <v>424</v>
      </c>
      <c r="C6" s="61" t="s">
        <v>425</v>
      </c>
    </row>
    <row r="7" spans="1:3" ht="15">
      <c r="A7" s="65">
        <v>1520</v>
      </c>
      <c r="B7" s="61" t="s">
        <v>426</v>
      </c>
      <c r="C7" s="61" t="s">
        <v>427</v>
      </c>
    </row>
    <row r="8" spans="1:3" ht="15">
      <c r="A8" s="65">
        <v>1530</v>
      </c>
      <c r="B8" s="61" t="s">
        <v>428</v>
      </c>
      <c r="C8" s="61" t="s">
        <v>429</v>
      </c>
    </row>
    <row r="9" spans="1:3" ht="15">
      <c r="A9" s="65">
        <v>1610</v>
      </c>
      <c r="B9" s="61" t="s">
        <v>430</v>
      </c>
      <c r="C9" s="61" t="s">
        <v>431</v>
      </c>
    </row>
    <row r="10" spans="1:3" ht="15">
      <c r="A10" s="65">
        <v>1910</v>
      </c>
      <c r="B10" s="61" t="s">
        <v>432</v>
      </c>
      <c r="C10" s="61" t="s">
        <v>433</v>
      </c>
    </row>
    <row r="11" spans="1:3" ht="15">
      <c r="A11" s="65">
        <v>1920</v>
      </c>
      <c r="B11" s="61" t="s">
        <v>434</v>
      </c>
      <c r="C11" s="61" t="s">
        <v>435</v>
      </c>
    </row>
    <row r="12" spans="1:3" ht="15">
      <c r="A12" s="65">
        <v>1930</v>
      </c>
      <c r="B12" s="61" t="s">
        <v>436</v>
      </c>
      <c r="C12" s="61" t="s">
        <v>437</v>
      </c>
    </row>
    <row r="13" spans="1:3" ht="15">
      <c r="A13" s="65">
        <v>1940</v>
      </c>
      <c r="B13" s="61" t="s">
        <v>438</v>
      </c>
      <c r="C13" s="61" t="s">
        <v>439</v>
      </c>
    </row>
    <row r="14" spans="1:3" ht="15">
      <c r="A14" s="65">
        <v>2120</v>
      </c>
      <c r="B14" s="160" t="s">
        <v>440</v>
      </c>
      <c r="C14" s="61" t="s">
        <v>441</v>
      </c>
    </row>
    <row r="15" spans="1:3" ht="15">
      <c r="A15" s="65">
        <v>2220</v>
      </c>
      <c r="B15" s="61" t="s">
        <v>442</v>
      </c>
      <c r="C15" s="61" t="s">
        <v>443</v>
      </c>
    </row>
    <row r="16" spans="1:3" ht="15">
      <c r="A16" s="65">
        <v>2230</v>
      </c>
      <c r="B16" s="61" t="s">
        <v>444</v>
      </c>
      <c r="C16" s="61" t="s">
        <v>445</v>
      </c>
    </row>
    <row r="17" spans="1:3" ht="15">
      <c r="A17" s="65">
        <v>2240</v>
      </c>
      <c r="B17" s="61" t="s">
        <v>446</v>
      </c>
      <c r="C17" s="160" t="s">
        <v>447</v>
      </c>
    </row>
    <row r="18" spans="1:3" ht="15">
      <c r="A18" s="65">
        <v>2320</v>
      </c>
      <c r="B18" s="61" t="s">
        <v>448</v>
      </c>
      <c r="C18" s="61" t="s">
        <v>449</v>
      </c>
    </row>
    <row r="19" spans="1:3" ht="15">
      <c r="A19" s="65">
        <v>2330</v>
      </c>
      <c r="B19" s="61" t="s">
        <v>450</v>
      </c>
      <c r="C19" s="61" t="s">
        <v>451</v>
      </c>
    </row>
    <row r="20" spans="1:3" ht="15">
      <c r="A20" s="65">
        <v>2340</v>
      </c>
      <c r="B20" s="61" t="s">
        <v>452</v>
      </c>
      <c r="C20" s="61" t="s">
        <v>453</v>
      </c>
    </row>
    <row r="21" spans="1:3" ht="15">
      <c r="A21" s="65">
        <v>2350</v>
      </c>
      <c r="B21" s="62" t="s">
        <v>454</v>
      </c>
      <c r="C21" s="61" t="s">
        <v>455</v>
      </c>
    </row>
    <row r="22" spans="1:3" ht="15">
      <c r="A22" s="65">
        <v>2370</v>
      </c>
      <c r="B22" s="61" t="s">
        <v>456</v>
      </c>
      <c r="C22" s="61" t="s">
        <v>457</v>
      </c>
    </row>
    <row r="23" spans="1:3" ht="15">
      <c r="A23" s="65">
        <v>2420</v>
      </c>
      <c r="B23" s="61" t="s">
        <v>458</v>
      </c>
      <c r="C23" s="61" t="s">
        <v>459</v>
      </c>
    </row>
    <row r="24" spans="1:3" ht="15">
      <c r="A24" s="65">
        <v>2430</v>
      </c>
      <c r="B24" s="61" t="s">
        <v>460</v>
      </c>
      <c r="C24" s="61" t="s">
        <v>461</v>
      </c>
    </row>
    <row r="25" spans="1:3" ht="15">
      <c r="A25" s="65">
        <v>2450</v>
      </c>
      <c r="B25" s="61" t="s">
        <v>462</v>
      </c>
      <c r="C25" s="61" t="s">
        <v>463</v>
      </c>
    </row>
    <row r="26" spans="1:3" ht="15">
      <c r="A26" s="65">
        <v>2460</v>
      </c>
      <c r="B26" s="61"/>
      <c r="C26" s="61" t="s">
        <v>464</v>
      </c>
    </row>
    <row r="27" spans="1:3" ht="15">
      <c r="A27" s="65">
        <v>2531</v>
      </c>
      <c r="B27" s="61" t="s">
        <v>465</v>
      </c>
      <c r="C27" s="61" t="s">
        <v>466</v>
      </c>
    </row>
    <row r="28" spans="1:3" ht="15">
      <c r="A28" s="65">
        <v>2532</v>
      </c>
      <c r="B28" s="61" t="s">
        <v>467</v>
      </c>
      <c r="C28" s="61" t="s">
        <v>468</v>
      </c>
    </row>
    <row r="29" spans="1:3" ht="15">
      <c r="A29" s="65">
        <v>2540</v>
      </c>
      <c r="B29" s="61" t="s">
        <v>469</v>
      </c>
      <c r="C29" s="61" t="s">
        <v>470</v>
      </c>
    </row>
    <row r="30" spans="1:3" ht="15">
      <c r="A30" s="65">
        <v>2551</v>
      </c>
      <c r="B30" s="61" t="s">
        <v>471</v>
      </c>
      <c r="C30" s="61" t="s">
        <v>472</v>
      </c>
    </row>
    <row r="31" spans="1:3" ht="15">
      <c r="A31" s="65">
        <v>2560</v>
      </c>
      <c r="B31" s="61" t="s">
        <v>473</v>
      </c>
      <c r="C31" s="61" t="s">
        <v>474</v>
      </c>
    </row>
    <row r="32" spans="1:3" ht="15">
      <c r="A32" s="65">
        <v>2570</v>
      </c>
      <c r="B32" s="61" t="s">
        <v>475</v>
      </c>
      <c r="C32" s="61" t="s">
        <v>476</v>
      </c>
    </row>
    <row r="33" spans="1:3" ht="15">
      <c r="A33" s="65">
        <v>2572</v>
      </c>
      <c r="B33" s="61" t="s">
        <v>477</v>
      </c>
      <c r="C33" s="61" t="s">
        <v>478</v>
      </c>
    </row>
    <row r="34" spans="1:3" ht="15">
      <c r="A34" s="65">
        <v>2620</v>
      </c>
      <c r="B34" s="61" t="s">
        <v>479</v>
      </c>
      <c r="C34" s="61" t="s">
        <v>480</v>
      </c>
    </row>
    <row r="35" spans="1:3" ht="15">
      <c r="A35" s="65">
        <v>2650</v>
      </c>
      <c r="B35" s="61" t="s">
        <v>481</v>
      </c>
      <c r="C35" s="61" t="s">
        <v>482</v>
      </c>
    </row>
    <row r="36" spans="1:3" ht="15">
      <c r="A36" s="65">
        <v>2720</v>
      </c>
      <c r="B36" s="61" t="s">
        <v>483</v>
      </c>
      <c r="C36" s="61" t="s">
        <v>484</v>
      </c>
    </row>
    <row r="37" spans="1:3" ht="15">
      <c r="A37" s="65">
        <v>2730</v>
      </c>
      <c r="B37" s="61" t="s">
        <v>485</v>
      </c>
      <c r="C37" s="160" t="s">
        <v>486</v>
      </c>
    </row>
    <row r="38" spans="1:3" ht="15">
      <c r="A38" s="65">
        <v>2740</v>
      </c>
      <c r="B38" s="61" t="s">
        <v>473</v>
      </c>
      <c r="C38" s="61" t="s">
        <v>474</v>
      </c>
    </row>
    <row r="39" spans="1:3" ht="15">
      <c r="A39" s="65">
        <v>3210</v>
      </c>
      <c r="B39" s="61" t="s">
        <v>487</v>
      </c>
      <c r="C39" s="61" t="s">
        <v>488</v>
      </c>
    </row>
    <row r="40" spans="1:3" ht="15">
      <c r="A40" s="65">
        <v>3220</v>
      </c>
      <c r="B40" s="61" t="s">
        <v>489</v>
      </c>
      <c r="C40" s="61" t="s">
        <v>490</v>
      </c>
    </row>
    <row r="41" spans="1:3" ht="15">
      <c r="A41" s="65">
        <v>3310</v>
      </c>
      <c r="B41" s="61" t="s">
        <v>48</v>
      </c>
      <c r="C41" s="61" t="s">
        <v>491</v>
      </c>
    </row>
    <row r="42" spans="1:3" ht="15">
      <c r="A42" s="65">
        <v>3410</v>
      </c>
      <c r="B42" s="61" t="s">
        <v>492</v>
      </c>
      <c r="C42" s="61" t="s">
        <v>493</v>
      </c>
    </row>
    <row r="43" spans="1:3" ht="15">
      <c r="A43" s="65">
        <v>3420</v>
      </c>
      <c r="B43" s="61" t="s">
        <v>494</v>
      </c>
      <c r="C43" s="61" t="s">
        <v>495</v>
      </c>
    </row>
    <row r="44" spans="1:3" ht="15">
      <c r="A44" s="65">
        <v>3430</v>
      </c>
      <c r="B44" s="61" t="s">
        <v>496</v>
      </c>
      <c r="C44" s="61" t="s">
        <v>497</v>
      </c>
    </row>
    <row r="45" spans="1:3" ht="15">
      <c r="A45" s="65">
        <v>3440</v>
      </c>
      <c r="B45" s="61" t="s">
        <v>498</v>
      </c>
      <c r="C45" s="61" t="s">
        <v>421</v>
      </c>
    </row>
    <row r="46" spans="1:3" ht="15">
      <c r="A46" s="65">
        <v>3460</v>
      </c>
      <c r="B46" s="61" t="s">
        <v>499</v>
      </c>
      <c r="C46" s="61" t="s">
        <v>500</v>
      </c>
    </row>
    <row r="47" spans="1:3" ht="15">
      <c r="A47" s="65">
        <v>3470</v>
      </c>
      <c r="B47" s="61" t="s">
        <v>501</v>
      </c>
      <c r="C47" s="61" t="s">
        <v>502</v>
      </c>
    </row>
    <row r="48" spans="1:3" ht="15">
      <c r="A48" s="65">
        <v>3480</v>
      </c>
      <c r="B48" s="61" t="s">
        <v>503</v>
      </c>
      <c r="C48" s="61" t="s">
        <v>504</v>
      </c>
    </row>
    <row r="49" spans="1:3" ht="15">
      <c r="A49" s="65">
        <v>3490</v>
      </c>
      <c r="B49" s="61" t="s">
        <v>492</v>
      </c>
      <c r="C49" s="61" t="s">
        <v>505</v>
      </c>
    </row>
    <row r="50" spans="1:3" ht="15">
      <c r="A50" s="65">
        <v>4210</v>
      </c>
      <c r="B50" s="61" t="s">
        <v>487</v>
      </c>
      <c r="C50" s="61" t="s">
        <v>488</v>
      </c>
    </row>
    <row r="51" spans="1:3" ht="15">
      <c r="A51" s="65">
        <v>4310</v>
      </c>
      <c r="B51" s="61" t="s">
        <v>48</v>
      </c>
      <c r="C51" s="61" t="s">
        <v>491</v>
      </c>
    </row>
    <row r="52" spans="1:3" ht="15">
      <c r="A52" s="65">
        <v>4410</v>
      </c>
      <c r="B52" s="61" t="s">
        <v>506</v>
      </c>
      <c r="C52" s="61" t="s">
        <v>507</v>
      </c>
    </row>
    <row r="53" spans="1:3" ht="15">
      <c r="A53" s="65">
        <v>4420</v>
      </c>
      <c r="B53" s="61" t="s">
        <v>508</v>
      </c>
      <c r="C53" s="61" t="s">
        <v>509</v>
      </c>
    </row>
    <row r="54" spans="1:3" ht="15">
      <c r="A54" s="65">
        <v>4440</v>
      </c>
      <c r="B54" s="61" t="s">
        <v>510</v>
      </c>
      <c r="C54" s="61" t="s">
        <v>511</v>
      </c>
    </row>
    <row r="55" spans="1:3" ht="15">
      <c r="A55" s="65">
        <v>4450</v>
      </c>
      <c r="B55" s="61" t="s">
        <v>512</v>
      </c>
      <c r="C55" s="61" t="s">
        <v>513</v>
      </c>
    </row>
    <row r="56" spans="1:3" ht="15">
      <c r="A56" s="65">
        <v>4510</v>
      </c>
      <c r="B56" s="61" t="s">
        <v>514</v>
      </c>
      <c r="C56" s="61" t="s">
        <v>515</v>
      </c>
    </row>
    <row r="57" spans="1:3" ht="15">
      <c r="A57" s="65">
        <v>4520</v>
      </c>
      <c r="B57" s="61" t="s">
        <v>516</v>
      </c>
      <c r="C57" s="61" t="s">
        <v>517</v>
      </c>
    </row>
    <row r="58" spans="1:3" ht="15">
      <c r="A58" s="65">
        <v>4550</v>
      </c>
      <c r="B58" s="61" t="s">
        <v>442</v>
      </c>
      <c r="C58" s="61" t="s">
        <v>443</v>
      </c>
    </row>
    <row r="59" spans="1:3" ht="15">
      <c r="A59" s="65">
        <v>4560</v>
      </c>
      <c r="B59" s="61" t="s">
        <v>446</v>
      </c>
      <c r="C59" s="61" t="s">
        <v>447</v>
      </c>
    </row>
    <row r="60" spans="1:3" ht="15">
      <c r="A60" s="65">
        <v>4610</v>
      </c>
      <c r="B60" s="61" t="s">
        <v>518</v>
      </c>
      <c r="C60" s="61" t="s">
        <v>519</v>
      </c>
    </row>
    <row r="61" spans="1:3" ht="15">
      <c r="A61" s="65">
        <v>4650</v>
      </c>
      <c r="B61" s="61" t="s">
        <v>520</v>
      </c>
      <c r="C61" s="61" t="s">
        <v>521</v>
      </c>
    </row>
    <row r="62" spans="1:3" ht="15">
      <c r="A62" s="65">
        <v>4660</v>
      </c>
      <c r="B62" s="61" t="s">
        <v>522</v>
      </c>
      <c r="C62" s="61" t="s">
        <v>523</v>
      </c>
    </row>
    <row r="63" spans="1:3" ht="15">
      <c r="A63" s="65">
        <v>4670</v>
      </c>
      <c r="B63" s="61" t="s">
        <v>524</v>
      </c>
      <c r="C63" s="61" t="s">
        <v>525</v>
      </c>
    </row>
    <row r="64" spans="1:3" ht="15">
      <c r="A64" s="65">
        <v>4710</v>
      </c>
      <c r="B64" s="61" t="s">
        <v>526</v>
      </c>
      <c r="C64" s="61" t="s">
        <v>527</v>
      </c>
    </row>
    <row r="65" spans="1:3" ht="15">
      <c r="A65" s="65">
        <v>5110</v>
      </c>
      <c r="B65" s="61" t="s">
        <v>528</v>
      </c>
      <c r="C65" s="61" t="s">
        <v>529</v>
      </c>
    </row>
    <row r="66" spans="1:3" ht="15">
      <c r="A66" s="65">
        <v>5210</v>
      </c>
      <c r="B66" s="61" t="s">
        <v>487</v>
      </c>
      <c r="C66" s="61" t="s">
        <v>488</v>
      </c>
    </row>
    <row r="67" spans="1:3" ht="15">
      <c r="A67" s="65">
        <v>5220</v>
      </c>
      <c r="B67" s="61" t="s">
        <v>530</v>
      </c>
      <c r="C67" s="61" t="s">
        <v>531</v>
      </c>
    </row>
    <row r="68" spans="1:3" ht="15">
      <c r="A68" s="65">
        <v>5310</v>
      </c>
      <c r="B68" s="61" t="s">
        <v>532</v>
      </c>
      <c r="C68" s="61" t="s">
        <v>533</v>
      </c>
    </row>
    <row r="69" spans="1:3" ht="15">
      <c r="A69" s="65">
        <v>5430</v>
      </c>
      <c r="B69" s="61" t="s">
        <v>534</v>
      </c>
      <c r="C69" s="61" t="s">
        <v>535</v>
      </c>
    </row>
    <row r="70" spans="1:3" ht="15">
      <c r="A70" s="65">
        <v>5440</v>
      </c>
      <c r="B70" s="61" t="s">
        <v>536</v>
      </c>
      <c r="C70" s="61" t="s">
        <v>537</v>
      </c>
    </row>
    <row r="71" spans="1:3" ht="15">
      <c r="A71" s="65">
        <v>5450</v>
      </c>
      <c r="B71" s="61" t="s">
        <v>538</v>
      </c>
      <c r="C71" s="61" t="s">
        <v>539</v>
      </c>
    </row>
    <row r="72" spans="1:3" ht="15">
      <c r="A72" s="65">
        <v>5510</v>
      </c>
      <c r="B72" s="61" t="s">
        <v>540</v>
      </c>
      <c r="C72" s="61" t="s">
        <v>541</v>
      </c>
    </row>
    <row r="73" spans="1:3" ht="15">
      <c r="A73" s="65">
        <v>5520</v>
      </c>
      <c r="B73" s="61" t="s">
        <v>542</v>
      </c>
      <c r="C73" s="61" t="s">
        <v>543</v>
      </c>
    </row>
    <row r="74" spans="1:3" ht="15">
      <c r="A74" s="65">
        <v>5530</v>
      </c>
      <c r="B74" s="61" t="s">
        <v>416</v>
      </c>
      <c r="C74" s="61" t="s">
        <v>544</v>
      </c>
    </row>
  </sheetData>
  <autoFilter ref="A1:C74" xr:uid="{00000000-0009-0000-0000-000001000000}"/>
  <pageMargins left="0.7" right="0.7" top="0.78740157499999996" bottom="0.78740157499999996" header="0.3" footer="0.3"/>
  <pageSetup paperSize="9" scale="1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BF23"/>
  <sheetViews>
    <sheetView showGridLines="0" zoomScale="80" zoomScaleNormal="80" workbookViewId="0">
      <selection activeCell="F2" sqref="F2:G2"/>
    </sheetView>
  </sheetViews>
  <sheetFormatPr defaultColWidth="5.5703125" defaultRowHeight="27" customHeight="1"/>
  <cols>
    <col min="1" max="1" width="2.28515625" style="10" customWidth="1"/>
    <col min="2" max="2" width="6.42578125" style="10" bestFit="1" customWidth="1"/>
    <col min="3" max="3" width="8.28515625" style="10" customWidth="1"/>
    <col min="4" max="4" width="7.7109375" style="10" bestFit="1" customWidth="1"/>
    <col min="5" max="6" width="8.28515625" style="10" customWidth="1"/>
    <col min="7" max="7" width="5.5703125" style="10" customWidth="1"/>
    <col min="8" max="8" width="2.7109375" style="10" customWidth="1"/>
    <col min="9" max="9" width="6.42578125" style="10" customWidth="1"/>
    <col min="10" max="13" width="8.28515625" style="10" customWidth="1"/>
    <col min="14" max="14" width="5.5703125" style="10" customWidth="1"/>
    <col min="15" max="15" width="2.7109375" style="10" customWidth="1"/>
    <col min="16" max="16" width="7.85546875" style="10" customWidth="1"/>
    <col min="17" max="20" width="8.28515625" style="10" customWidth="1"/>
    <col min="21" max="21" width="5.5703125" style="10" customWidth="1"/>
    <col min="22" max="22" width="2.7109375" style="10" customWidth="1"/>
    <col min="23" max="23" width="6.42578125" style="10" bestFit="1" customWidth="1"/>
    <col min="24" max="27" width="8.28515625" style="10" customWidth="1"/>
    <col min="28" max="28" width="5.5703125" style="10" customWidth="1"/>
    <col min="29" max="29" width="2.7109375" style="10" customWidth="1"/>
    <col min="30" max="30" width="6.42578125" style="10" bestFit="1" customWidth="1"/>
    <col min="31" max="34" width="8.28515625" style="10" customWidth="1"/>
    <col min="35" max="35" width="5.5703125" style="10" customWidth="1"/>
    <col min="36" max="36" width="2.7109375" style="10" customWidth="1"/>
    <col min="37" max="37" width="6.42578125" style="10" bestFit="1" customWidth="1"/>
    <col min="38" max="41" width="8.28515625" style="10" customWidth="1"/>
    <col min="42" max="42" width="5.5703125" style="10" customWidth="1"/>
    <col min="43" max="43" width="2.7109375" style="10" customWidth="1"/>
    <col min="44" max="44" width="6.42578125" style="10" bestFit="1" customWidth="1"/>
    <col min="45" max="48" width="8.42578125" style="10" customWidth="1"/>
    <col min="49" max="49" width="5.5703125" style="10"/>
    <col min="50" max="50" width="2.42578125" style="10" customWidth="1"/>
    <col min="51" max="51" width="7" style="10" customWidth="1"/>
    <col min="52" max="55" width="8.28515625" style="10" customWidth="1"/>
    <col min="56" max="56" width="4.5703125" style="10" customWidth="1"/>
    <col min="57" max="57" width="2.5703125" style="10" customWidth="1"/>
    <col min="58" max="16384" width="5.5703125" style="10"/>
  </cols>
  <sheetData>
    <row r="2" spans="1:58" s="170" customFormat="1" ht="27" customHeight="1">
      <c r="B2" s="433" t="s">
        <v>415</v>
      </c>
      <c r="C2" s="434"/>
      <c r="D2" s="434"/>
      <c r="E2" s="10"/>
      <c r="F2" s="435">
        <f>TES!F2</f>
        <v>44348</v>
      </c>
      <c r="G2" s="434"/>
    </row>
    <row r="3" spans="1:58" ht="27" customHeight="1">
      <c r="A3"/>
      <c r="B3"/>
      <c r="C3"/>
      <c r="D3"/>
      <c r="AD3" s="455" t="s">
        <v>400</v>
      </c>
      <c r="AE3" s="456"/>
      <c r="AF3" s="456"/>
      <c r="AG3" s="456"/>
      <c r="AH3" s="456"/>
      <c r="AI3" s="457"/>
    </row>
    <row r="4" spans="1:58" ht="27" customHeight="1">
      <c r="A4"/>
      <c r="B4"/>
      <c r="C4"/>
      <c r="D4"/>
      <c r="E4"/>
      <c r="F4"/>
      <c r="G4"/>
      <c r="H4"/>
      <c r="I4"/>
      <c r="J4"/>
      <c r="K4"/>
      <c r="L4"/>
      <c r="P4" s="55"/>
      <c r="Q4" s="55"/>
      <c r="R4" s="56"/>
      <c r="S4" s="56"/>
      <c r="T4" s="56"/>
      <c r="U4" s="55"/>
      <c r="AD4" s="115">
        <v>5530</v>
      </c>
      <c r="AE4" s="455" t="s">
        <v>592</v>
      </c>
      <c r="AF4" s="458"/>
      <c r="AG4" s="458"/>
      <c r="AH4" s="459"/>
      <c r="AI4" s="115" t="s">
        <v>640</v>
      </c>
    </row>
    <row r="5" spans="1:58" ht="27" customHeight="1">
      <c r="A5"/>
      <c r="B5"/>
      <c r="C5"/>
      <c r="D5"/>
      <c r="P5" s="55"/>
      <c r="Q5" s="55"/>
      <c r="R5" s="56"/>
      <c r="S5" s="56"/>
      <c r="T5" s="56"/>
      <c r="U5" s="55"/>
      <c r="AD5" s="115">
        <v>20210</v>
      </c>
      <c r="AE5" s="455" t="s">
        <v>593</v>
      </c>
      <c r="AF5" s="458"/>
      <c r="AG5" s="458"/>
      <c r="AH5" s="459"/>
      <c r="AI5" s="115"/>
    </row>
    <row r="6" spans="1:58" ht="27" customHeight="1">
      <c r="A6"/>
      <c r="B6"/>
      <c r="C6"/>
      <c r="D6"/>
      <c r="AE6" s="455" t="s">
        <v>173</v>
      </c>
      <c r="AF6" s="458"/>
      <c r="AG6" s="458"/>
      <c r="AH6" s="459"/>
    </row>
    <row r="7" spans="1:58" ht="27" customHeight="1">
      <c r="AG7" s="24"/>
    </row>
    <row r="8" spans="1:58" ht="27" customHeight="1" thickBot="1"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22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82"/>
      <c r="BC8" s="82"/>
      <c r="BD8" s="82"/>
      <c r="BE8" s="82"/>
      <c r="BF8" s="82"/>
    </row>
    <row r="9" spans="1:58" ht="27" customHeight="1">
      <c r="E9" s="24"/>
      <c r="L9" s="24"/>
      <c r="S9" s="24"/>
      <c r="Z9" s="24"/>
      <c r="AG9" s="24"/>
      <c r="AN9" s="24"/>
      <c r="AU9" s="16"/>
      <c r="BB9" s="16"/>
    </row>
    <row r="10" spans="1:58" ht="27" customHeight="1">
      <c r="B10" s="18">
        <v>5520</v>
      </c>
      <c r="C10" s="436" t="s">
        <v>62</v>
      </c>
      <c r="D10" s="437"/>
      <c r="E10" s="437"/>
      <c r="F10" s="438"/>
      <c r="G10" s="18" t="s">
        <v>61</v>
      </c>
      <c r="I10" s="88">
        <v>5520</v>
      </c>
      <c r="J10" s="436" t="s">
        <v>74</v>
      </c>
      <c r="K10" s="437"/>
      <c r="L10" s="437"/>
      <c r="M10" s="438"/>
      <c r="N10" s="98" t="s">
        <v>61</v>
      </c>
      <c r="P10" s="89">
        <v>5520</v>
      </c>
      <c r="Q10" s="436" t="s">
        <v>64</v>
      </c>
      <c r="R10" s="437"/>
      <c r="S10" s="437"/>
      <c r="T10" s="438"/>
      <c r="U10" s="98" t="s">
        <v>61</v>
      </c>
      <c r="W10" s="90">
        <v>5530</v>
      </c>
      <c r="X10" s="436" t="s">
        <v>66</v>
      </c>
      <c r="Y10" s="437"/>
      <c r="Z10" s="437"/>
      <c r="AA10" s="438"/>
      <c r="AB10" s="98" t="s">
        <v>61</v>
      </c>
      <c r="AD10" s="91">
        <v>5520</v>
      </c>
      <c r="AE10" s="436" t="s">
        <v>68</v>
      </c>
      <c r="AF10" s="437"/>
      <c r="AG10" s="437"/>
      <c r="AH10" s="438"/>
      <c r="AI10" s="91" t="s">
        <v>61</v>
      </c>
      <c r="AK10" s="92">
        <v>5520</v>
      </c>
      <c r="AL10" s="436" t="s">
        <v>70</v>
      </c>
      <c r="AM10" s="437"/>
      <c r="AN10" s="437"/>
      <c r="AO10" s="438"/>
      <c r="AP10" s="98" t="s">
        <v>61</v>
      </c>
      <c r="AR10" s="93">
        <v>5520</v>
      </c>
      <c r="AS10" s="436" t="s">
        <v>72</v>
      </c>
      <c r="AT10" s="437"/>
      <c r="AU10" s="437"/>
      <c r="AV10" s="438"/>
      <c r="AW10" s="98" t="s">
        <v>61</v>
      </c>
      <c r="AY10" s="95">
        <v>5530</v>
      </c>
      <c r="AZ10" s="447" t="s">
        <v>681</v>
      </c>
      <c r="BA10" s="448"/>
      <c r="BB10" s="448"/>
      <c r="BC10" s="449"/>
      <c r="BD10" s="98" t="s">
        <v>61</v>
      </c>
    </row>
    <row r="11" spans="1:58" s="31" customFormat="1" ht="27" customHeight="1">
      <c r="B11" s="23">
        <v>20024</v>
      </c>
      <c r="C11" s="447" t="s">
        <v>585</v>
      </c>
      <c r="D11" s="448"/>
      <c r="E11" s="448"/>
      <c r="F11" s="449"/>
      <c r="G11" s="23"/>
      <c r="I11" s="23">
        <v>20350</v>
      </c>
      <c r="J11" s="447" t="s">
        <v>587</v>
      </c>
      <c r="K11" s="448"/>
      <c r="L11" s="448"/>
      <c r="M11" s="449"/>
      <c r="N11" s="23"/>
      <c r="P11" s="23">
        <v>12104</v>
      </c>
      <c r="Q11" s="447" t="s">
        <v>588</v>
      </c>
      <c r="R11" s="448"/>
      <c r="S11" s="448"/>
      <c r="T11" s="449"/>
      <c r="U11" s="23"/>
      <c r="W11" s="23">
        <v>11806</v>
      </c>
      <c r="X11" s="447" t="s">
        <v>406</v>
      </c>
      <c r="Y11" s="448"/>
      <c r="Z11" s="448"/>
      <c r="AA11" s="449"/>
      <c r="AB11" s="23"/>
      <c r="AD11" s="23">
        <v>20118</v>
      </c>
      <c r="AE11" s="447" t="s">
        <v>590</v>
      </c>
      <c r="AF11" s="448"/>
      <c r="AG11" s="448"/>
      <c r="AH11" s="449"/>
      <c r="AI11" s="23"/>
      <c r="AK11" s="23">
        <v>20167</v>
      </c>
      <c r="AL11" s="447" t="s">
        <v>587</v>
      </c>
      <c r="AM11" s="448"/>
      <c r="AN11" s="448"/>
      <c r="AO11" s="449"/>
      <c r="AP11" s="23"/>
      <c r="AR11" s="23">
        <v>12232</v>
      </c>
      <c r="AS11" s="447" t="s">
        <v>587</v>
      </c>
      <c r="AT11" s="448"/>
      <c r="AU11" s="448"/>
      <c r="AV11" s="449"/>
      <c r="AW11" s="23"/>
      <c r="AY11" s="23">
        <v>12438</v>
      </c>
      <c r="AZ11" s="447" t="s">
        <v>406</v>
      </c>
      <c r="BA11" s="448"/>
      <c r="BB11" s="448"/>
      <c r="BC11" s="449"/>
      <c r="BD11" s="23"/>
    </row>
    <row r="12" spans="1:58" s="31" customFormat="1" ht="27" customHeight="1">
      <c r="B12" s="81"/>
      <c r="C12" s="447" t="s">
        <v>586</v>
      </c>
      <c r="D12" s="448"/>
      <c r="E12" s="448"/>
      <c r="F12" s="449"/>
      <c r="G12" s="81"/>
      <c r="I12" s="81"/>
      <c r="J12" s="450" t="s">
        <v>174</v>
      </c>
      <c r="K12" s="451"/>
      <c r="L12" s="451"/>
      <c r="M12" s="452"/>
      <c r="N12" s="81"/>
      <c r="P12" s="81"/>
      <c r="Q12" s="447" t="s">
        <v>589</v>
      </c>
      <c r="R12" s="448"/>
      <c r="S12" s="448"/>
      <c r="T12" s="449"/>
      <c r="U12" s="81"/>
      <c r="W12" s="81"/>
      <c r="X12" s="450" t="s">
        <v>407</v>
      </c>
      <c r="Y12" s="451"/>
      <c r="Z12" s="451"/>
      <c r="AA12" s="452"/>
      <c r="AB12" s="81"/>
      <c r="AD12" s="81"/>
      <c r="AE12" s="450" t="s">
        <v>591</v>
      </c>
      <c r="AF12" s="451"/>
      <c r="AG12" s="451"/>
      <c r="AH12" s="452"/>
      <c r="AI12" s="81"/>
      <c r="AK12" s="81"/>
      <c r="AL12" s="450" t="s">
        <v>174</v>
      </c>
      <c r="AM12" s="451"/>
      <c r="AN12" s="451"/>
      <c r="AO12" s="452"/>
      <c r="AP12" s="81"/>
      <c r="AR12" s="81"/>
      <c r="AS12" s="450" t="s">
        <v>174</v>
      </c>
      <c r="AT12" s="451"/>
      <c r="AU12" s="451"/>
      <c r="AV12" s="452"/>
      <c r="AW12" s="81"/>
      <c r="AY12" s="81"/>
      <c r="AZ12" s="450" t="s">
        <v>407</v>
      </c>
      <c r="BA12" s="451"/>
      <c r="BB12" s="451"/>
      <c r="BC12" s="452"/>
      <c r="BD12" s="81"/>
    </row>
    <row r="13" spans="1:58" ht="27" customHeight="1">
      <c r="P13" s="55"/>
      <c r="Q13" s="55"/>
      <c r="R13" s="55"/>
      <c r="S13" s="55"/>
      <c r="T13" s="55"/>
      <c r="U13" s="55"/>
    </row>
    <row r="14" spans="1:58" ht="27" customHeight="1">
      <c r="P14" s="55"/>
      <c r="Q14" s="55"/>
      <c r="R14" s="55"/>
      <c r="S14" s="55"/>
      <c r="T14" s="55"/>
      <c r="U14" s="55"/>
    </row>
    <row r="15" spans="1:58" ht="27" customHeight="1">
      <c r="P15" s="55"/>
      <c r="Q15" s="55"/>
      <c r="R15" s="55"/>
      <c r="S15" s="55"/>
      <c r="T15" s="55"/>
      <c r="U15" s="55"/>
    </row>
    <row r="16" spans="1:58" ht="27" customHeight="1">
      <c r="B16" s="442" t="s">
        <v>643</v>
      </c>
      <c r="C16" s="440"/>
      <c r="P16" s="55"/>
      <c r="Q16" s="55"/>
      <c r="R16" s="55"/>
      <c r="S16" s="55"/>
      <c r="T16" s="55"/>
      <c r="U16" s="55"/>
    </row>
    <row r="17" spans="2:32" ht="27" customHeight="1">
      <c r="B17" s="443" t="s">
        <v>645</v>
      </c>
      <c r="C17" s="440"/>
    </row>
    <row r="18" spans="2:32" ht="27" customHeight="1">
      <c r="B18" s="444" t="s">
        <v>612</v>
      </c>
      <c r="C18" s="440"/>
    </row>
    <row r="19" spans="2:32" ht="27" customHeight="1">
      <c r="B19" s="445" t="s">
        <v>611</v>
      </c>
      <c r="C19" s="440"/>
      <c r="Y19" s="26"/>
      <c r="Z19" s="26"/>
      <c r="AA19" s="26"/>
      <c r="AB19" s="26"/>
      <c r="AC19" s="26"/>
      <c r="AD19" s="26"/>
      <c r="AE19" s="26"/>
      <c r="AF19" s="26"/>
    </row>
    <row r="20" spans="2:32" ht="27" customHeight="1">
      <c r="B20" s="446" t="s">
        <v>610</v>
      </c>
      <c r="C20" s="440"/>
      <c r="X20" s="26"/>
      <c r="Y20" s="26"/>
      <c r="Z20" s="26"/>
      <c r="AA20" s="26"/>
      <c r="AB20" s="26"/>
      <c r="AC20" s="26"/>
      <c r="AD20" s="26"/>
      <c r="AE20" s="26"/>
      <c r="AF20" s="26"/>
    </row>
    <row r="21" spans="2:32" ht="27" customHeight="1">
      <c r="B21" s="439" t="s">
        <v>609</v>
      </c>
      <c r="C21" s="440"/>
      <c r="X21" s="26"/>
      <c r="Y21" s="26"/>
      <c r="Z21" s="26"/>
      <c r="AA21" s="26"/>
      <c r="AB21" s="26"/>
      <c r="AC21" s="26"/>
      <c r="AD21" s="26"/>
      <c r="AE21" s="26"/>
      <c r="AF21" s="26"/>
    </row>
    <row r="22" spans="2:32" ht="27" customHeight="1">
      <c r="B22" s="441" t="s">
        <v>608</v>
      </c>
      <c r="C22" s="440"/>
      <c r="X22" s="26"/>
      <c r="Y22" s="26"/>
      <c r="Z22" s="26"/>
      <c r="AA22" s="26"/>
      <c r="AB22" s="26"/>
      <c r="AC22" s="26"/>
      <c r="AD22" s="26"/>
      <c r="AE22" s="26"/>
      <c r="AF22" s="26"/>
    </row>
    <row r="23" spans="2:32" ht="27" customHeight="1">
      <c r="B23" s="453" t="s">
        <v>624</v>
      </c>
      <c r="C23" s="454"/>
      <c r="X23" s="26"/>
      <c r="Y23" s="26"/>
      <c r="Z23" s="26"/>
      <c r="AA23" s="26"/>
      <c r="AB23" s="26"/>
      <c r="AC23" s="26"/>
      <c r="AD23" s="26"/>
      <c r="AE23" s="26"/>
      <c r="AF23" s="26"/>
    </row>
  </sheetData>
  <protectedRanges>
    <protectedRange sqref="H10:H12 O10:O12 V10:V12 AD3:AI3 AC10:AC12 AJ10:AJ12 AQ10:AQ12 AX10:AX12 W9:AI9 H3:K3 R3:V3 E2 G2 C4:V6 BE10:IC12 AJ1:IC9 B24:C65537 A10:A65537 D13:IC65537 B13:C15 A7:V9 AC3:AC8 AD7:AI8 A1:A6 H1:AI2 B1:G1" name="Oblast1" securityDescriptor="O:WDG:WDD:(A;;CC;;;S-1-5-21-803378362-296240805-1831112798-6325)(A;;CC;;;S-1-5-21-803378362-296240805-1831112798-3188)"/>
    <protectedRange sqref="AD4:AI6" name="Oblast1_1" securityDescriptor="O:WDG:WDD:(A;;CC;;;S-1-5-21-803378362-296240805-1831112798-6325)(A;;CC;;;S-1-5-21-803378362-296240805-1831112798-3188)"/>
    <protectedRange sqref="B10:G12 N10 U10 AB10 AW10 BD10 AP10" name="Oblast1_2" securityDescriptor="O:WDG:WDD:(A;;CC;;;S-1-5-21-803378362-296240805-1831112798-6325)(A;;CC;;;S-1-5-21-803378362-296240805-1831112798-3188)"/>
    <protectedRange sqref="P11:U12 P10:T10" name="Oblast1_4" securityDescriptor="O:WDG:WDD:(A;;CC;;;S-1-5-21-803378362-296240805-1831112798-6325)(A;;CC;;;S-1-5-21-803378362-296240805-1831112798-3188)"/>
    <protectedRange sqref="I11:N12 I10:M10" name="Oblast1_5" securityDescriptor="O:WDG:WDD:(A;;CC;;;S-1-5-21-803378362-296240805-1831112798-6325)(A;;CC;;;S-1-5-21-803378362-296240805-1831112798-3188)"/>
    <protectedRange sqref="W11:AB12 W10:AA10" name="Oblast1_6" securityDescriptor="O:WDG:WDD:(A;;CC;;;S-1-5-21-803378362-296240805-1831112798-6325)(A;;CC;;;S-1-5-21-803378362-296240805-1831112798-3188)"/>
    <protectedRange sqref="AD10:AI12" name="Oblast1_7" securityDescriptor="O:WDG:WDD:(A;;CC;;;S-1-5-21-803378362-296240805-1831112798-6325)(A;;CC;;;S-1-5-21-803378362-296240805-1831112798-3188)"/>
    <protectedRange sqref="AK11:AP12 AK10:AO10" name="Oblast1_9" securityDescriptor="O:WDG:WDD:(A;;CC;;;S-1-5-21-803378362-296240805-1831112798-6325)(A;;CC;;;S-1-5-21-803378362-296240805-1831112798-3188)"/>
    <protectedRange sqref="AR11:AW12 AY11:BD12 AY10:BC10 AR10:AV10" name="Oblast1_10" securityDescriptor="O:WDG:WDD:(A;;CC;;;S-1-5-21-803378362-296240805-1831112798-6325)(A;;CC;;;S-1-5-21-803378362-296240805-1831112798-3188)"/>
    <protectedRange sqref="F2 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B23:C23" name="Oblast1_3" securityDescriptor="O:WDG:WDD:(A;;CC;;;S-1-5-21-803378362-296240805-1831112798-6325)(A;;CC;;;S-1-5-21-803378362-296240805-1831112798-3188)"/>
    <protectedRange sqref="B16:C22" name="Oblast1_1_4_1" securityDescriptor="O:WDG:WDD:(A;;CC;;;S-1-5-21-803378362-296240805-1831112798-6325)(A;;CC;;;S-1-5-21-803378362-296240805-1831112798-3188)"/>
  </protectedRanges>
  <mergeCells count="38">
    <mergeCell ref="Q12:T12"/>
    <mergeCell ref="AZ10:BC10"/>
    <mergeCell ref="AZ12:BC12"/>
    <mergeCell ref="AZ11:BC11"/>
    <mergeCell ref="AL10:AO10"/>
    <mergeCell ref="AL12:AO12"/>
    <mergeCell ref="AL11:AO11"/>
    <mergeCell ref="AS10:AV10"/>
    <mergeCell ref="AS12:AV12"/>
    <mergeCell ref="AS11:AV11"/>
    <mergeCell ref="B23:C23"/>
    <mergeCell ref="AD3:AI3"/>
    <mergeCell ref="AE4:AH4"/>
    <mergeCell ref="AE5:AH5"/>
    <mergeCell ref="AE6:AH6"/>
    <mergeCell ref="C10:F10"/>
    <mergeCell ref="C11:F11"/>
    <mergeCell ref="X11:AA11"/>
    <mergeCell ref="X12:AA12"/>
    <mergeCell ref="AE10:AH10"/>
    <mergeCell ref="AE11:AH11"/>
    <mergeCell ref="AE12:AH12"/>
    <mergeCell ref="J11:M11"/>
    <mergeCell ref="Q10:T10"/>
    <mergeCell ref="Q11:T11"/>
    <mergeCell ref="X10:AA10"/>
    <mergeCell ref="B2:D2"/>
    <mergeCell ref="F2:G2"/>
    <mergeCell ref="J10:M10"/>
    <mergeCell ref="B21:C21"/>
    <mergeCell ref="B22:C22"/>
    <mergeCell ref="B16:C16"/>
    <mergeCell ref="B17:C17"/>
    <mergeCell ref="B18:C18"/>
    <mergeCell ref="B19:C19"/>
    <mergeCell ref="B20:C20"/>
    <mergeCell ref="C12:F12"/>
    <mergeCell ref="J12:M12"/>
  </mergeCells>
  <pageMargins left="0.7" right="0.7" top="0.78740157499999996" bottom="0.78740157499999996" header="0.3" footer="0.3"/>
  <pageSetup paperSize="8" scale="50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Units!$A$2:$A$74</xm:f>
          </x14:formula1>
          <xm:sqref>AY10 AR10 AK10 AD10 W10 P10 I10 B10 AD4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S43"/>
  <sheetViews>
    <sheetView showGridLines="0" zoomScale="70" zoomScaleNormal="70" zoomScaleSheetLayoutView="66" workbookViewId="0">
      <selection activeCell="V33" sqref="V33"/>
    </sheetView>
  </sheetViews>
  <sheetFormatPr defaultColWidth="9.140625" defaultRowHeight="12.75"/>
  <cols>
    <col min="1" max="1" width="5.42578125" style="191" customWidth="1"/>
    <col min="2" max="2" width="12" style="191" bestFit="1" customWidth="1"/>
    <col min="3" max="3" width="5.28515625" style="191" customWidth="1"/>
    <col min="4" max="4" width="12.85546875" style="191" customWidth="1"/>
    <col min="5" max="5" width="6.85546875" style="236" customWidth="1"/>
    <col min="6" max="6" width="15.85546875" style="236" customWidth="1"/>
    <col min="7" max="7" width="5.42578125" style="236" customWidth="1"/>
    <col min="8" max="8" width="5.7109375" style="236" customWidth="1"/>
    <col min="9" max="9" width="9.140625" style="236"/>
    <col min="10" max="10" width="6.85546875" style="236" customWidth="1"/>
    <col min="11" max="11" width="3" style="236" customWidth="1"/>
    <col min="12" max="12" width="6.85546875" style="236" customWidth="1"/>
    <col min="13" max="16" width="9.140625" style="236"/>
    <col min="17" max="17" width="6.85546875" style="236" customWidth="1"/>
    <col min="18" max="18" width="3" style="236" customWidth="1"/>
    <col min="19" max="19" width="6.85546875" style="236" customWidth="1"/>
    <col min="20" max="23" width="9.140625" style="236"/>
    <col min="24" max="24" width="6.85546875" style="236" customWidth="1"/>
    <col min="25" max="25" width="3" style="236" customWidth="1"/>
    <col min="26" max="26" width="6.85546875" style="236" customWidth="1"/>
    <col min="27" max="30" width="9.140625" style="236"/>
    <col min="31" max="31" width="6.85546875" style="236" customWidth="1"/>
    <col min="32" max="32" width="3" style="236" customWidth="1"/>
    <col min="33" max="33" width="6.85546875" style="236" customWidth="1"/>
    <col min="34" max="37" width="9.140625" style="236"/>
    <col min="38" max="38" width="6.85546875" style="236" customWidth="1"/>
    <col min="39" max="39" width="3.28515625" style="191" customWidth="1"/>
    <col min="40" max="40" width="6.85546875" style="236" customWidth="1"/>
    <col min="41" max="44" width="9.140625" style="236"/>
    <col min="45" max="45" width="6.85546875" style="236" customWidth="1"/>
    <col min="46" max="16384" width="9.140625" style="191"/>
  </cols>
  <sheetData>
    <row r="1" spans="1:45" ht="19.5" customHeight="1"/>
    <row r="2" spans="1:45" ht="19.5" customHeight="1">
      <c r="B2" s="486" t="s">
        <v>415</v>
      </c>
      <c r="C2" s="487"/>
      <c r="D2" s="487"/>
      <c r="E2" s="233"/>
      <c r="F2" s="435">
        <f>TES!F2</f>
        <v>44348</v>
      </c>
      <c r="G2" s="434"/>
      <c r="H2" s="191"/>
    </row>
    <row r="3" spans="1:45" ht="19.5" customHeight="1">
      <c r="D3" s="1"/>
      <c r="E3" s="178"/>
      <c r="F3" s="191"/>
      <c r="S3" s="488" t="s">
        <v>721</v>
      </c>
      <c r="T3" s="489"/>
      <c r="U3" s="489"/>
      <c r="V3" s="489"/>
      <c r="W3" s="489"/>
      <c r="X3" s="490"/>
    </row>
    <row r="4" spans="1:45" ht="19.5" customHeight="1">
      <c r="B4"/>
      <c r="C4"/>
      <c r="D4"/>
      <c r="E4" s="233"/>
      <c r="F4" s="233"/>
      <c r="S4" s="326">
        <v>1110</v>
      </c>
      <c r="T4" s="491" t="s">
        <v>326</v>
      </c>
      <c r="U4" s="492"/>
      <c r="V4" s="492"/>
      <c r="W4" s="492"/>
      <c r="X4" s="326" t="s">
        <v>648</v>
      </c>
    </row>
    <row r="5" spans="1:45" ht="19.5" customHeight="1">
      <c r="B5"/>
      <c r="C5"/>
      <c r="D5"/>
      <c r="E5" s="233"/>
      <c r="F5" s="233"/>
      <c r="S5" s="326">
        <v>11350</v>
      </c>
      <c r="T5" s="493" t="s">
        <v>710</v>
      </c>
      <c r="U5" s="494"/>
      <c r="V5" s="494"/>
      <c r="W5" s="495"/>
      <c r="X5" s="326"/>
    </row>
    <row r="6" spans="1:45" ht="19.5" customHeight="1">
      <c r="B6"/>
      <c r="C6"/>
      <c r="D6"/>
      <c r="E6" s="233"/>
      <c r="F6" s="233"/>
      <c r="T6" s="488" t="s">
        <v>625</v>
      </c>
      <c r="U6" s="496"/>
      <c r="V6" s="496"/>
      <c r="W6" s="497"/>
    </row>
    <row r="7" spans="1:45" ht="21" customHeight="1">
      <c r="V7" s="150"/>
    </row>
    <row r="8" spans="1:45" ht="22.5" customHeight="1">
      <c r="S8" s="342">
        <v>5510</v>
      </c>
      <c r="T8" s="470" t="s">
        <v>4</v>
      </c>
      <c r="U8" s="498"/>
      <c r="V8" s="498"/>
      <c r="W8" s="499"/>
      <c r="X8" s="342" t="s">
        <v>640</v>
      </c>
    </row>
    <row r="9" spans="1:45" ht="22.5" customHeight="1">
      <c r="H9"/>
      <c r="I9"/>
      <c r="J9"/>
      <c r="K9"/>
      <c r="S9" s="342">
        <v>20251</v>
      </c>
      <c r="T9" s="470" t="s">
        <v>50</v>
      </c>
      <c r="U9" s="480"/>
      <c r="V9" s="480"/>
      <c r="W9" s="481"/>
      <c r="X9" s="342"/>
    </row>
    <row r="10" spans="1:45" ht="22.5" customHeight="1">
      <c r="H10"/>
      <c r="I10"/>
      <c r="J10"/>
      <c r="K10"/>
      <c r="L10"/>
      <c r="M10"/>
      <c r="N10"/>
      <c r="S10" s="235"/>
      <c r="T10" s="470" t="s">
        <v>172</v>
      </c>
      <c r="U10" s="480"/>
      <c r="V10" s="480"/>
      <c r="W10" s="481"/>
      <c r="X10" s="235"/>
      <c r="AN10"/>
      <c r="AO10"/>
      <c r="AP10"/>
      <c r="AQ10"/>
      <c r="AR10"/>
      <c r="AS10"/>
    </row>
    <row r="11" spans="1:45" s="155" customFormat="1" ht="22.5" customHeight="1" thickBot="1">
      <c r="A11" s="238"/>
      <c r="B11" s="238"/>
      <c r="C11" s="146"/>
      <c r="D11" s="146"/>
      <c r="E11" s="146"/>
      <c r="F11" s="146"/>
      <c r="G11" s="149"/>
      <c r="H11" s="149"/>
      <c r="I11" s="149"/>
      <c r="J11" s="149"/>
      <c r="K11" s="149"/>
      <c r="L11" s="149"/>
      <c r="M11" s="149"/>
      <c r="N11" s="149"/>
      <c r="O11" s="149"/>
      <c r="P11" s="149"/>
      <c r="Q11" s="149"/>
      <c r="R11" s="149"/>
      <c r="S11" s="149"/>
      <c r="T11" s="149"/>
      <c r="U11" s="149"/>
      <c r="V11" s="151"/>
      <c r="W11" s="149"/>
      <c r="X11" s="149"/>
      <c r="Y11" s="149"/>
      <c r="Z11" s="149"/>
      <c r="AA11" s="149"/>
      <c r="AB11" s="149"/>
      <c r="AC11" s="149"/>
      <c r="AD11" s="149"/>
      <c r="AE11" s="149"/>
      <c r="AF11" s="149"/>
      <c r="AG11" s="149"/>
      <c r="AH11" s="149"/>
      <c r="AI11" s="149"/>
      <c r="AJ11"/>
      <c r="AK11" s="191"/>
      <c r="AL11" s="191"/>
      <c r="AM11"/>
      <c r="AN11"/>
      <c r="AO11"/>
      <c r="AP11"/>
      <c r="AQ11"/>
      <c r="AR11"/>
      <c r="AS11"/>
    </row>
    <row r="12" spans="1:45" ht="22.5" customHeight="1">
      <c r="A12" s="238"/>
      <c r="B12" s="238"/>
      <c r="C12" s="146"/>
      <c r="D12" s="238"/>
      <c r="G12" s="152"/>
      <c r="O12" s="152"/>
      <c r="V12" s="152"/>
      <c r="AC12" s="152"/>
      <c r="AD12"/>
      <c r="AE12"/>
      <c r="AF12"/>
      <c r="AJ12" s="153"/>
      <c r="AM12"/>
      <c r="AN12"/>
      <c r="AO12"/>
      <c r="AP12"/>
      <c r="AQ12"/>
      <c r="AR12"/>
      <c r="AS12"/>
    </row>
    <row r="13" spans="1:45" s="237" customFormat="1" ht="22.5" customHeight="1">
      <c r="A13" s="239"/>
      <c r="B13" s="240"/>
      <c r="C13" s="240"/>
      <c r="D13" s="239"/>
      <c r="E13" s="154">
        <v>5510</v>
      </c>
      <c r="F13" s="460" t="s">
        <v>79</v>
      </c>
      <c r="G13" s="463"/>
      <c r="H13" s="463"/>
      <c r="I13" s="464"/>
      <c r="J13" s="154" t="s">
        <v>61</v>
      </c>
      <c r="K13"/>
      <c r="L13" s="154">
        <v>5510</v>
      </c>
      <c r="M13" s="460" t="s">
        <v>617</v>
      </c>
      <c r="N13" s="463"/>
      <c r="O13" s="463"/>
      <c r="P13" s="464"/>
      <c r="Q13" s="154" t="s">
        <v>61</v>
      </c>
      <c r="R13" s="235"/>
      <c r="S13" s="348">
        <v>5512</v>
      </c>
      <c r="T13" s="470" t="s">
        <v>73</v>
      </c>
      <c r="U13" s="471"/>
      <c r="V13" s="471"/>
      <c r="W13" s="472"/>
      <c r="X13" s="114" t="s">
        <v>53</v>
      </c>
      <c r="Y13" s="235"/>
      <c r="Z13" s="348">
        <v>5511</v>
      </c>
      <c r="AA13" s="470" t="s">
        <v>67</v>
      </c>
      <c r="AB13" s="471"/>
      <c r="AC13" s="471"/>
      <c r="AD13" s="472"/>
      <c r="AE13" s="114" t="s">
        <v>53</v>
      </c>
      <c r="AF13" s="235"/>
      <c r="AG13" s="154">
        <v>5510</v>
      </c>
      <c r="AH13" s="460" t="s">
        <v>3</v>
      </c>
      <c r="AI13" s="463"/>
      <c r="AJ13" s="463"/>
      <c r="AK13" s="464"/>
      <c r="AL13" s="154" t="s">
        <v>61</v>
      </c>
      <c r="AM13"/>
      <c r="AN13"/>
      <c r="AO13"/>
      <c r="AP13"/>
      <c r="AQ13"/>
      <c r="AR13"/>
      <c r="AS13"/>
    </row>
    <row r="14" spans="1:45" ht="31.9" customHeight="1">
      <c r="A14" s="146"/>
      <c r="B14" s="192"/>
      <c r="C14" s="192"/>
      <c r="D14" s="146"/>
      <c r="E14" s="343">
        <v>11633</v>
      </c>
      <c r="F14" s="467" t="s">
        <v>78</v>
      </c>
      <c r="G14" s="468"/>
      <c r="H14" s="468"/>
      <c r="I14" s="469"/>
      <c r="J14" s="343"/>
      <c r="K14"/>
      <c r="L14" s="343">
        <v>11872</v>
      </c>
      <c r="M14" s="467" t="s">
        <v>78</v>
      </c>
      <c r="N14" s="468"/>
      <c r="O14" s="468"/>
      <c r="P14" s="469"/>
      <c r="Q14" s="343"/>
      <c r="S14" s="114">
        <v>12317</v>
      </c>
      <c r="T14" s="483" t="s">
        <v>573</v>
      </c>
      <c r="U14" s="471"/>
      <c r="V14" s="471"/>
      <c r="W14" s="472"/>
      <c r="X14" s="114"/>
      <c r="Z14" s="114">
        <v>20327</v>
      </c>
      <c r="AA14" s="470" t="s">
        <v>571</v>
      </c>
      <c r="AB14" s="471"/>
      <c r="AC14" s="471"/>
      <c r="AD14" s="472"/>
      <c r="AE14" s="114"/>
      <c r="AG14" s="347">
        <v>20243</v>
      </c>
      <c r="AH14" s="436" t="s">
        <v>570</v>
      </c>
      <c r="AI14" s="465"/>
      <c r="AJ14" s="465"/>
      <c r="AK14" s="466"/>
      <c r="AL14" s="347"/>
      <c r="AM14"/>
      <c r="AN14"/>
      <c r="AO14"/>
      <c r="AP14"/>
      <c r="AQ14"/>
      <c r="AR14"/>
      <c r="AS14"/>
    </row>
    <row r="15" spans="1:45" ht="22.5" customHeight="1">
      <c r="A15" s="241"/>
      <c r="B15" s="242"/>
      <c r="C15" s="242"/>
      <c r="D15" s="146"/>
      <c r="E15" s="146"/>
      <c r="F15" s="473" t="s">
        <v>142</v>
      </c>
      <c r="G15" s="484"/>
      <c r="H15" s="484"/>
      <c r="I15" s="485"/>
      <c r="J15" s="146"/>
      <c r="K15"/>
      <c r="L15" s="146"/>
      <c r="M15" s="473" t="s">
        <v>142</v>
      </c>
      <c r="N15" s="484"/>
      <c r="O15" s="484"/>
      <c r="P15" s="485"/>
      <c r="Q15" s="146"/>
      <c r="S15" s="146"/>
      <c r="T15" s="482" t="s">
        <v>132</v>
      </c>
      <c r="U15" s="471"/>
      <c r="V15" s="471"/>
      <c r="W15" s="472"/>
      <c r="X15" s="146"/>
      <c r="Z15" s="146"/>
      <c r="AA15" s="482" t="s">
        <v>132</v>
      </c>
      <c r="AB15" s="471"/>
      <c r="AC15" s="471"/>
      <c r="AD15" s="472"/>
      <c r="AE15" s="146"/>
      <c r="AG15" s="146"/>
      <c r="AH15" s="467" t="s">
        <v>132</v>
      </c>
      <c r="AI15" s="468"/>
      <c r="AJ15" s="468"/>
      <c r="AK15" s="469"/>
      <c r="AL15" s="146"/>
      <c r="AM15"/>
      <c r="AN15"/>
      <c r="AO15"/>
      <c r="AP15"/>
      <c r="AQ15"/>
      <c r="AR15"/>
      <c r="AS15"/>
    </row>
    <row r="16" spans="1:45" ht="22.5" customHeight="1">
      <c r="N16"/>
      <c r="O16"/>
      <c r="V16" s="153"/>
      <c r="AC16" s="152"/>
      <c r="AM16"/>
      <c r="AN16"/>
      <c r="AO16"/>
      <c r="AP16"/>
      <c r="AQ16"/>
      <c r="AR16"/>
      <c r="AS16"/>
    </row>
    <row r="17" spans="2:45" ht="22.5" customHeight="1">
      <c r="B17" s="442" t="s">
        <v>643</v>
      </c>
      <c r="C17" s="440"/>
      <c r="S17" s="332">
        <v>5512</v>
      </c>
      <c r="T17" s="460" t="s">
        <v>569</v>
      </c>
      <c r="U17" s="461"/>
      <c r="V17" s="461"/>
      <c r="W17" s="462"/>
      <c r="X17" s="154" t="s">
        <v>61</v>
      </c>
      <c r="Z17" s="332">
        <v>5511</v>
      </c>
      <c r="AA17" s="460" t="s">
        <v>65</v>
      </c>
      <c r="AB17" s="461"/>
      <c r="AC17" s="461"/>
      <c r="AD17" s="462"/>
      <c r="AE17" s="154" t="s">
        <v>61</v>
      </c>
      <c r="AN17"/>
      <c r="AO17"/>
      <c r="AP17"/>
      <c r="AQ17"/>
      <c r="AR17"/>
      <c r="AS17"/>
    </row>
    <row r="18" spans="2:45" ht="22.5" customHeight="1">
      <c r="B18" s="443" t="s">
        <v>645</v>
      </c>
      <c r="C18" s="440"/>
      <c r="S18" s="147">
        <v>11889</v>
      </c>
      <c r="T18" s="436" t="s">
        <v>573</v>
      </c>
      <c r="U18" s="461"/>
      <c r="V18" s="461"/>
      <c r="W18" s="462"/>
      <c r="X18" s="147"/>
      <c r="Z18" s="147">
        <v>20238</v>
      </c>
      <c r="AA18" s="436" t="s">
        <v>572</v>
      </c>
      <c r="AB18" s="461"/>
      <c r="AC18" s="461"/>
      <c r="AD18" s="462"/>
      <c r="AE18" s="147"/>
    </row>
    <row r="19" spans="2:45" ht="22.5" customHeight="1">
      <c r="B19" s="479" t="s">
        <v>612</v>
      </c>
      <c r="C19" s="475"/>
      <c r="S19" s="146"/>
      <c r="T19" s="473" t="s">
        <v>132</v>
      </c>
      <c r="U19" s="461"/>
      <c r="V19" s="461"/>
      <c r="W19" s="462"/>
      <c r="X19" s="146"/>
      <c r="Z19" s="146"/>
      <c r="AA19" s="473" t="s">
        <v>132</v>
      </c>
      <c r="AB19" s="461"/>
      <c r="AC19" s="461"/>
      <c r="AD19" s="462"/>
      <c r="AE19" s="146"/>
    </row>
    <row r="20" spans="2:45" ht="22.5" customHeight="1">
      <c r="B20" s="476" t="s">
        <v>611</v>
      </c>
      <c r="C20" s="475"/>
      <c r="V20" s="152"/>
      <c r="AC20" s="152"/>
    </row>
    <row r="21" spans="2:45" ht="22.5" customHeight="1">
      <c r="B21" s="477" t="s">
        <v>610</v>
      </c>
      <c r="C21" s="475"/>
      <c r="S21" s="332">
        <v>5512</v>
      </c>
      <c r="T21" s="460" t="s">
        <v>0</v>
      </c>
      <c r="U21" s="461"/>
      <c r="V21" s="461"/>
      <c r="W21" s="462"/>
      <c r="X21" s="154" t="s">
        <v>61</v>
      </c>
      <c r="Z21" s="332">
        <v>5511</v>
      </c>
      <c r="AA21" s="460" t="s">
        <v>397</v>
      </c>
      <c r="AB21" s="461"/>
      <c r="AC21" s="461"/>
      <c r="AD21" s="462"/>
      <c r="AE21" s="154" t="s">
        <v>61</v>
      </c>
    </row>
    <row r="22" spans="2:45" ht="22.5" customHeight="1">
      <c r="B22" s="478" t="s">
        <v>609</v>
      </c>
      <c r="C22" s="475"/>
      <c r="S22" s="147">
        <v>12272</v>
      </c>
      <c r="T22" s="467" t="s">
        <v>574</v>
      </c>
      <c r="U22" s="461"/>
      <c r="V22" s="461"/>
      <c r="W22" s="462"/>
      <c r="X22" s="147"/>
      <c r="Z22" s="305">
        <v>12508</v>
      </c>
      <c r="AA22" s="467" t="s">
        <v>576</v>
      </c>
      <c r="AB22" s="461"/>
      <c r="AC22" s="461"/>
      <c r="AD22" s="462"/>
      <c r="AE22" s="305"/>
    </row>
    <row r="23" spans="2:45" ht="22.5" customHeight="1">
      <c r="B23" s="474" t="s">
        <v>608</v>
      </c>
      <c r="C23" s="475"/>
      <c r="S23" s="146"/>
      <c r="T23" s="467" t="s">
        <v>578</v>
      </c>
      <c r="U23" s="461"/>
      <c r="V23" s="461"/>
      <c r="W23" s="462"/>
      <c r="X23" s="146"/>
      <c r="AA23" s="473" t="s">
        <v>577</v>
      </c>
      <c r="AB23" s="461"/>
      <c r="AC23" s="461"/>
      <c r="AD23" s="462"/>
    </row>
    <row r="24" spans="2:45" ht="22.5" customHeight="1">
      <c r="B24" s="453" t="s">
        <v>624</v>
      </c>
      <c r="C24" s="475"/>
      <c r="E24"/>
      <c r="F24"/>
      <c r="G24"/>
      <c r="H24"/>
      <c r="I24"/>
      <c r="J24"/>
      <c r="AC24" s="152"/>
    </row>
    <row r="25" spans="2:45" ht="22.5" customHeight="1">
      <c r="E25"/>
      <c r="F25"/>
      <c r="G25"/>
      <c r="H25"/>
      <c r="I25"/>
      <c r="J25"/>
      <c r="Z25" s="332">
        <v>5511</v>
      </c>
      <c r="AA25" s="460" t="s">
        <v>69</v>
      </c>
      <c r="AB25" s="461"/>
      <c r="AC25" s="461"/>
      <c r="AD25" s="462"/>
      <c r="AE25" s="154" t="s">
        <v>61</v>
      </c>
    </row>
    <row r="26" spans="2:45" ht="22.5" customHeight="1">
      <c r="E26"/>
      <c r="F26"/>
      <c r="G26"/>
      <c r="H26"/>
      <c r="I26"/>
      <c r="J26"/>
      <c r="Z26" s="147">
        <v>20240</v>
      </c>
      <c r="AA26" s="436" t="s">
        <v>575</v>
      </c>
      <c r="AB26" s="461"/>
      <c r="AC26" s="461"/>
      <c r="AD26" s="462"/>
      <c r="AE26" s="147"/>
    </row>
    <row r="27" spans="2:45" ht="22.5" customHeight="1">
      <c r="E27"/>
      <c r="F27"/>
      <c r="G27"/>
      <c r="H27"/>
      <c r="I27"/>
      <c r="J27"/>
      <c r="Z27" s="146"/>
      <c r="AA27" s="473" t="s">
        <v>577</v>
      </c>
      <c r="AB27" s="461"/>
      <c r="AC27" s="461"/>
      <c r="AD27" s="462"/>
      <c r="AE27" s="146"/>
    </row>
    <row r="28" spans="2:45" ht="22.5" customHeight="1">
      <c r="E28"/>
      <c r="F28"/>
      <c r="G28"/>
      <c r="H28"/>
      <c r="I28"/>
      <c r="J28"/>
      <c r="AC28" s="152"/>
    </row>
    <row r="29" spans="2:45" ht="22.5" customHeight="1">
      <c r="E29"/>
      <c r="F29"/>
      <c r="G29"/>
      <c r="H29"/>
      <c r="I29"/>
      <c r="J29"/>
      <c r="Z29" s="332">
        <v>5511</v>
      </c>
      <c r="AA29" s="460" t="s">
        <v>81</v>
      </c>
      <c r="AB29" s="461"/>
      <c r="AC29" s="461"/>
      <c r="AD29" s="462"/>
      <c r="AE29" s="154" t="s">
        <v>61</v>
      </c>
    </row>
    <row r="30" spans="2:45" ht="22.5" customHeight="1">
      <c r="E30"/>
      <c r="F30"/>
      <c r="G30"/>
      <c r="H30"/>
      <c r="I30"/>
      <c r="J30"/>
      <c r="Z30" s="147">
        <v>12443</v>
      </c>
      <c r="AA30" s="467" t="s">
        <v>576</v>
      </c>
      <c r="AB30" s="461"/>
      <c r="AC30" s="461"/>
      <c r="AD30" s="462"/>
      <c r="AE30" s="147"/>
    </row>
    <row r="31" spans="2:45" ht="22.5" customHeight="1">
      <c r="E31"/>
      <c r="F31"/>
      <c r="G31"/>
      <c r="H31"/>
      <c r="I31"/>
      <c r="J31"/>
      <c r="Z31" s="146"/>
      <c r="AA31" s="473" t="s">
        <v>577</v>
      </c>
      <c r="AB31" s="461"/>
      <c r="AC31" s="461"/>
      <c r="AD31" s="462"/>
      <c r="AE31" s="146"/>
    </row>
    <row r="32" spans="2:45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1" customHeight="1"/>
    <row r="41" ht="21" customHeight="1"/>
    <row r="42" ht="21" customHeight="1"/>
    <row r="43" ht="21" customHeight="1"/>
  </sheetData>
  <protectedRanges>
    <protectedRange sqref="C4:F6" name="Oblast1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B24:C24" name="Oblast1_1" securityDescriptor="O:WDG:WDD:(A;;CC;;;S-1-5-21-803378362-296240805-1831112798-6325)(A;;CC;;;S-1-5-21-803378362-296240805-1831112798-3188)"/>
    <protectedRange sqref="B19:C23" name="Oblast1_1_4_1" securityDescriptor="O:WDG:WDD:(A;;CC;;;S-1-5-21-803378362-296240805-1831112798-6325)(A;;CC;;;S-1-5-21-803378362-296240805-1831112798-3188)"/>
    <protectedRange sqref="B17:C18" name="Oblast1_1_4_1_1" securityDescriptor="O:WDG:WDD:(A;;CC;;;S-1-5-21-803378362-296240805-1831112798-6325)(A;;CC;;;S-1-5-21-803378362-296240805-1831112798-3188)"/>
    <protectedRange sqref="S4:X4 S5 X5" name="Oblast1_1_3" securityDescriptor="O:WDG:WDD:(A;;CC;;;S-1-5-21-803378362-296240805-1831112798-6325)(A;;CC;;;S-1-5-21-803378362-296240805-1831112798-3188)"/>
    <protectedRange sqref="Z13 Z17 Z21 Z25 Z29 S13 S17 S21" name="Oblast1_3" securityDescriptor="O:WDG:WDD:(A;;CC;;;S-1-5-21-803378362-296240805-1831112798-6325)(A;;CC;;;S-1-5-21-803378362-296240805-1831112798-3188)"/>
    <protectedRange sqref="G2" name="Oblast1_4" securityDescriptor="O:WDG:WDD:(A;;CC;;;S-1-5-21-803378362-296240805-1831112798-6325)(A;;CC;;;S-1-5-21-803378362-296240805-1831112798-3188)"/>
    <protectedRange sqref="F2" name="Oblast1_1_1_2" securityDescriptor="O:WDG:WDD:(A;;CC;;;S-1-5-21-803378362-296240805-1831112798-6325)(A;;CC;;;S-1-5-21-803378362-296240805-1831112798-3188)"/>
    <protectedRange sqref="T5:W6" name="Oblast1_5" securityDescriptor="O:WDG:WDD:(A;;CC;;;S-1-5-21-803378362-296240805-1831112798-6325)(A;;CC;;;S-1-5-21-803378362-296240805-1831112798-3188)"/>
  </protectedRanges>
  <mergeCells count="50">
    <mergeCell ref="T8:W8"/>
    <mergeCell ref="M13:P13"/>
    <mergeCell ref="AA15:AD15"/>
    <mergeCell ref="AA14:AD14"/>
    <mergeCell ref="F2:G2"/>
    <mergeCell ref="B2:D2"/>
    <mergeCell ref="S3:X3"/>
    <mergeCell ref="T4:W4"/>
    <mergeCell ref="T5:W5"/>
    <mergeCell ref="T6:W6"/>
    <mergeCell ref="B18:C18"/>
    <mergeCell ref="T18:W18"/>
    <mergeCell ref="B19:C19"/>
    <mergeCell ref="T19:W19"/>
    <mergeCell ref="T9:W9"/>
    <mergeCell ref="T15:W15"/>
    <mergeCell ref="T10:W10"/>
    <mergeCell ref="B17:C17"/>
    <mergeCell ref="T17:W17"/>
    <mergeCell ref="T14:W14"/>
    <mergeCell ref="F13:I13"/>
    <mergeCell ref="F14:I14"/>
    <mergeCell ref="F15:I15"/>
    <mergeCell ref="M14:P14"/>
    <mergeCell ref="M15:P15"/>
    <mergeCell ref="T13:W13"/>
    <mergeCell ref="B23:C23"/>
    <mergeCell ref="T23:W23"/>
    <mergeCell ref="AA19:AD19"/>
    <mergeCell ref="B24:C24"/>
    <mergeCell ref="AA21:AD21"/>
    <mergeCell ref="B20:C20"/>
    <mergeCell ref="B21:C21"/>
    <mergeCell ref="T21:W21"/>
    <mergeCell ref="B22:C22"/>
    <mergeCell ref="T22:W22"/>
    <mergeCell ref="AA22:AD22"/>
    <mergeCell ref="AA23:AD23"/>
    <mergeCell ref="AA31:AD31"/>
    <mergeCell ref="AA26:AD26"/>
    <mergeCell ref="AA27:AD27"/>
    <mergeCell ref="AA29:AD29"/>
    <mergeCell ref="AA30:AD30"/>
    <mergeCell ref="AA25:AD25"/>
    <mergeCell ref="AA17:AD17"/>
    <mergeCell ref="AA18:AD18"/>
    <mergeCell ref="AH13:AK13"/>
    <mergeCell ref="AH14:AK14"/>
    <mergeCell ref="AH15:AK15"/>
    <mergeCell ref="AA13:AD13"/>
  </mergeCells>
  <pageMargins left="0.7" right="0.7" top="0.78740157499999996" bottom="0.78740157499999996" header="0.3" footer="0.3"/>
  <pageSetup paperSize="8" scale="10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300-000000000000}">
          <x14:formula1>
            <xm:f>'C:\Personalni_oddeleni\ORGANIZAČNÍ SCHÉMA\2019\1.12.2019\[Org_chart_TES_2019_12_01_FINAL_podklad.xlsx]Units'!#REF!</xm:f>
          </x14:formula1>
          <xm:sqref>E13 AG13 L13</xm:sqref>
        </x14:dataValidation>
        <x14:dataValidation type="list" allowBlank="1" showInputMessage="1" showErrorMessage="1" xr:uid="{00000000-0002-0000-0300-000001000000}">
          <x14:formula1>
            <xm:f>List1!$A$2:$A$8</xm:f>
          </x14:formula1>
          <xm:sqref>X4</xm:sqref>
        </x14:dataValidation>
        <x14:dataValidation type="list" allowBlank="1" showInputMessage="1" showErrorMessage="1" xr:uid="{00000000-0002-0000-0300-000002000000}">
          <x14:formula1>
            <xm:f>'C:\Personalni_oddeleni\ORGANIZAČNÍ SCHÉMA\2019\1.12.2019\[Org_chart_TES_2019_12_01_FINAL_podklad.xlsx]Units'!#REF!</xm:f>
          </x14:formula1>
          <xm:sqref>S8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-0.249977111117893"/>
  </sheetPr>
  <dimension ref="B2:U39"/>
  <sheetViews>
    <sheetView showGridLines="0" view="pageBreakPreview" zoomScale="60" zoomScaleNormal="70" workbookViewId="0">
      <selection activeCell="C22" sqref="C22:D28"/>
    </sheetView>
  </sheetViews>
  <sheetFormatPr defaultColWidth="5.5703125" defaultRowHeight="27" customHeight="1"/>
  <cols>
    <col min="1" max="1" width="2.28515625" style="76" customWidth="1"/>
    <col min="2" max="2" width="6.42578125" style="76" bestFit="1" customWidth="1"/>
    <col min="3" max="4" width="7.28515625" style="76" customWidth="1"/>
    <col min="5" max="5" width="4.42578125" style="76" customWidth="1"/>
    <col min="6" max="6" width="7" style="76" customWidth="1"/>
    <col min="7" max="7" width="3.7109375" style="76" customWidth="1"/>
    <col min="8" max="8" width="2.7109375" style="76" customWidth="1"/>
    <col min="9" max="9" width="7.5703125" style="76" customWidth="1"/>
    <col min="10" max="13" width="8.28515625" style="76" customWidth="1"/>
    <col min="14" max="14" width="5.28515625" style="76" customWidth="1"/>
    <col min="15" max="15" width="2.7109375" style="76" customWidth="1"/>
    <col min="16" max="16" width="6.85546875" style="76" customWidth="1"/>
    <col min="17" max="20" width="8.28515625" style="76" customWidth="1"/>
    <col min="21" max="21" width="4" style="76" customWidth="1"/>
    <col min="22" max="16384" width="5.5703125" style="76"/>
  </cols>
  <sheetData>
    <row r="2" spans="2:21" ht="27" customHeight="1" thickBot="1">
      <c r="B2" s="486" t="s">
        <v>415</v>
      </c>
      <c r="C2" s="487"/>
      <c r="D2" s="487"/>
      <c r="F2" s="513" t="e">
        <f>#REF!</f>
        <v>#REF!</v>
      </c>
      <c r="G2" s="487"/>
      <c r="U2" s="75"/>
    </row>
    <row r="3" spans="2:21" ht="27" customHeight="1">
      <c r="B3" s="69" t="s">
        <v>548</v>
      </c>
      <c r="C3" s="66">
        <v>17</v>
      </c>
      <c r="I3" s="455" t="s">
        <v>401</v>
      </c>
      <c r="J3" s="508"/>
      <c r="K3" s="508"/>
      <c r="L3" s="508"/>
      <c r="M3" s="508"/>
      <c r="N3" s="509"/>
      <c r="P3" s="77"/>
      <c r="Q3" s="77"/>
      <c r="R3" s="78"/>
      <c r="S3" s="78"/>
      <c r="T3" s="78"/>
      <c r="U3" s="75"/>
    </row>
    <row r="4" spans="2:21" ht="27" customHeight="1">
      <c r="B4" s="70" t="s">
        <v>549</v>
      </c>
      <c r="C4" s="67">
        <v>0</v>
      </c>
      <c r="I4" s="115">
        <v>5510</v>
      </c>
      <c r="J4" s="455" t="s">
        <v>4</v>
      </c>
      <c r="K4" s="458"/>
      <c r="L4" s="458"/>
      <c r="M4" s="459"/>
      <c r="N4" s="115" t="s">
        <v>39</v>
      </c>
      <c r="P4" s="77"/>
      <c r="Q4" s="77"/>
      <c r="R4" s="78"/>
      <c r="S4" s="78"/>
      <c r="T4" s="78"/>
      <c r="U4" s="75"/>
    </row>
    <row r="5" spans="2:21" ht="27" customHeight="1" thickBot="1">
      <c r="B5" s="71" t="s">
        <v>133</v>
      </c>
      <c r="C5" s="68">
        <v>0</v>
      </c>
      <c r="I5" s="115">
        <v>20251</v>
      </c>
      <c r="J5" s="455" t="s">
        <v>50</v>
      </c>
      <c r="K5" s="458"/>
      <c r="L5" s="458"/>
      <c r="M5" s="459"/>
      <c r="N5" s="115"/>
      <c r="U5" s="75"/>
    </row>
    <row r="6" spans="2:21" ht="27" customHeight="1">
      <c r="I6" s="96"/>
      <c r="J6" s="455" t="s">
        <v>172</v>
      </c>
      <c r="K6" s="458"/>
      <c r="L6" s="458"/>
      <c r="M6" s="459"/>
      <c r="N6" s="96"/>
      <c r="U6" s="75"/>
    </row>
    <row r="7" spans="2:21" ht="27" customHeight="1" thickBot="1">
      <c r="E7" s="14"/>
      <c r="F7" s="14"/>
      <c r="G7" s="14"/>
      <c r="H7" s="14"/>
      <c r="I7" s="14"/>
      <c r="J7" s="14"/>
      <c r="K7" s="14"/>
      <c r="L7" s="38"/>
      <c r="M7" s="14"/>
      <c r="N7" s="14"/>
      <c r="O7" s="14"/>
      <c r="P7" s="14"/>
      <c r="Q7" s="14"/>
      <c r="R7" s="14"/>
      <c r="S7" s="97"/>
      <c r="T7" s="97"/>
      <c r="U7" s="97"/>
    </row>
    <row r="8" spans="2:21" ht="27" customHeight="1">
      <c r="E8" s="24"/>
      <c r="L8" s="24"/>
      <c r="S8" s="24"/>
    </row>
    <row r="9" spans="2:21" ht="27" customHeight="1">
      <c r="B9" s="113">
        <v>5510</v>
      </c>
      <c r="C9" s="483" t="s">
        <v>77</v>
      </c>
      <c r="D9" s="514"/>
      <c r="E9" s="514"/>
      <c r="F9" s="515"/>
      <c r="G9" s="113" t="s">
        <v>61</v>
      </c>
      <c r="I9" s="113">
        <v>5510</v>
      </c>
      <c r="J9" s="483" t="s">
        <v>73</v>
      </c>
      <c r="K9" s="514"/>
      <c r="L9" s="514"/>
      <c r="M9" s="515"/>
      <c r="N9" s="113" t="s">
        <v>61</v>
      </c>
      <c r="P9" s="113">
        <v>5510</v>
      </c>
      <c r="Q9" s="483" t="s">
        <v>76</v>
      </c>
      <c r="R9" s="514"/>
      <c r="S9" s="514"/>
      <c r="T9" s="515"/>
      <c r="U9" s="113" t="s">
        <v>61</v>
      </c>
    </row>
    <row r="10" spans="2:21" ht="27" customHeight="1">
      <c r="B10" s="113">
        <v>20258</v>
      </c>
      <c r="C10" s="483" t="s">
        <v>78</v>
      </c>
      <c r="D10" s="514"/>
      <c r="E10" s="514"/>
      <c r="F10" s="515"/>
      <c r="G10" s="113"/>
      <c r="I10" s="113">
        <v>12317</v>
      </c>
      <c r="J10" s="483" t="s">
        <v>573</v>
      </c>
      <c r="K10" s="516"/>
      <c r="L10" s="516"/>
      <c r="M10" s="517"/>
      <c r="N10" s="113"/>
      <c r="P10" s="113">
        <v>12374</v>
      </c>
      <c r="Q10" s="483" t="s">
        <v>571</v>
      </c>
      <c r="R10" s="514"/>
      <c r="S10" s="514"/>
      <c r="T10" s="515"/>
      <c r="U10" s="113"/>
    </row>
    <row r="11" spans="2:21" ht="27" customHeight="1">
      <c r="B11" s="77"/>
      <c r="C11" s="479" t="s">
        <v>142</v>
      </c>
      <c r="D11" s="518"/>
      <c r="E11" s="518"/>
      <c r="F11" s="519"/>
      <c r="G11" s="77"/>
      <c r="I11" s="97"/>
      <c r="J11" s="479" t="s">
        <v>578</v>
      </c>
      <c r="K11" s="518"/>
      <c r="L11" s="518"/>
      <c r="M11" s="519"/>
      <c r="N11" s="97"/>
      <c r="P11" s="77"/>
      <c r="Q11" s="479" t="s">
        <v>577</v>
      </c>
      <c r="R11" s="518"/>
      <c r="S11" s="518"/>
      <c r="T11" s="519"/>
      <c r="U11" s="77"/>
    </row>
    <row r="12" spans="2:21" ht="27" customHeight="1">
      <c r="C12" s="85"/>
      <c r="D12" s="85"/>
      <c r="E12" s="99"/>
      <c r="F12" s="85"/>
      <c r="I12" s="96"/>
      <c r="J12" s="96"/>
      <c r="K12" s="96"/>
      <c r="L12" s="19"/>
      <c r="M12" s="96"/>
      <c r="N12" s="96"/>
      <c r="P12" s="77"/>
      <c r="Q12" s="77"/>
      <c r="R12" s="77"/>
      <c r="S12" s="19"/>
      <c r="T12" s="77"/>
      <c r="U12" s="77"/>
    </row>
    <row r="13" spans="2:21" ht="27" customHeight="1">
      <c r="B13" s="98">
        <v>5510</v>
      </c>
      <c r="C13" s="503" t="s">
        <v>79</v>
      </c>
      <c r="D13" s="504"/>
      <c r="E13" s="504"/>
      <c r="F13" s="505"/>
      <c r="G13" s="126" t="s">
        <v>61</v>
      </c>
      <c r="H13" s="127"/>
      <c r="I13" s="126">
        <v>5510</v>
      </c>
      <c r="J13" s="503" t="s">
        <v>569</v>
      </c>
      <c r="K13" s="504"/>
      <c r="L13" s="504"/>
      <c r="M13" s="505"/>
      <c r="N13" s="126" t="s">
        <v>61</v>
      </c>
      <c r="O13" s="127"/>
      <c r="P13" s="126">
        <v>5510</v>
      </c>
      <c r="Q13" s="503" t="s">
        <v>65</v>
      </c>
      <c r="R13" s="504"/>
      <c r="S13" s="504"/>
      <c r="T13" s="505"/>
      <c r="U13" s="126" t="s">
        <v>61</v>
      </c>
    </row>
    <row r="14" spans="2:21" ht="27" customHeight="1">
      <c r="B14" s="98">
        <v>11633</v>
      </c>
      <c r="C14" s="503" t="s">
        <v>78</v>
      </c>
      <c r="D14" s="510"/>
      <c r="E14" s="510"/>
      <c r="F14" s="511"/>
      <c r="G14" s="126"/>
      <c r="H14" s="127"/>
      <c r="I14" s="126">
        <v>11889</v>
      </c>
      <c r="J14" s="503" t="s">
        <v>573</v>
      </c>
      <c r="K14" s="510"/>
      <c r="L14" s="510"/>
      <c r="M14" s="511"/>
      <c r="N14" s="126"/>
      <c r="O14" s="127"/>
      <c r="P14" s="126">
        <v>20238</v>
      </c>
      <c r="Q14" s="503" t="s">
        <v>572</v>
      </c>
      <c r="R14" s="504"/>
      <c r="S14" s="504"/>
      <c r="T14" s="505"/>
      <c r="U14" s="126"/>
    </row>
    <row r="15" spans="2:21" ht="27" customHeight="1">
      <c r="B15" s="97"/>
      <c r="C15" s="500" t="s">
        <v>142</v>
      </c>
      <c r="D15" s="501"/>
      <c r="E15" s="501"/>
      <c r="F15" s="502"/>
      <c r="G15" s="128"/>
      <c r="H15" s="127"/>
      <c r="I15" s="128"/>
      <c r="J15" s="500" t="s">
        <v>578</v>
      </c>
      <c r="K15" s="501"/>
      <c r="L15" s="501"/>
      <c r="M15" s="502"/>
      <c r="N15" s="128"/>
      <c r="O15" s="127"/>
      <c r="P15" s="128"/>
      <c r="Q15" s="500" t="s">
        <v>577</v>
      </c>
      <c r="R15" s="501"/>
      <c r="S15" s="501"/>
      <c r="T15" s="502"/>
      <c r="U15" s="128"/>
    </row>
    <row r="16" spans="2:21" ht="27" customHeight="1">
      <c r="C16" s="127"/>
      <c r="D16" s="127"/>
      <c r="E16" s="129"/>
      <c r="F16" s="127"/>
      <c r="G16" s="127"/>
      <c r="H16" s="127"/>
      <c r="I16" s="127"/>
      <c r="J16" s="127"/>
      <c r="K16" s="127"/>
      <c r="L16" s="129"/>
      <c r="M16" s="127"/>
      <c r="N16" s="127"/>
      <c r="O16" s="127"/>
      <c r="P16" s="127"/>
      <c r="Q16" s="127"/>
      <c r="R16" s="127"/>
      <c r="S16" s="129"/>
      <c r="T16" s="127"/>
      <c r="U16" s="127"/>
    </row>
    <row r="17" spans="2:21" ht="27" customHeight="1">
      <c r="B17" s="98">
        <v>5510</v>
      </c>
      <c r="C17" s="503" t="s">
        <v>579</v>
      </c>
      <c r="D17" s="504"/>
      <c r="E17" s="504"/>
      <c r="F17" s="505"/>
      <c r="G17" s="126" t="s">
        <v>61</v>
      </c>
      <c r="H17" s="127"/>
      <c r="I17" s="126">
        <v>5510</v>
      </c>
      <c r="J17" s="503" t="s">
        <v>0</v>
      </c>
      <c r="K17" s="504"/>
      <c r="L17" s="504"/>
      <c r="M17" s="505"/>
      <c r="N17" s="126" t="s">
        <v>61</v>
      </c>
      <c r="O17" s="127"/>
      <c r="P17" s="126">
        <v>5510</v>
      </c>
      <c r="Q17" s="503" t="s">
        <v>71</v>
      </c>
      <c r="R17" s="504"/>
      <c r="S17" s="504"/>
      <c r="T17" s="505"/>
      <c r="U17" s="126" t="s">
        <v>61</v>
      </c>
    </row>
    <row r="18" spans="2:21" ht="27" customHeight="1">
      <c r="B18" s="98">
        <v>11872</v>
      </c>
      <c r="C18" s="503" t="s">
        <v>78</v>
      </c>
      <c r="D18" s="510"/>
      <c r="E18" s="510"/>
      <c r="F18" s="511"/>
      <c r="G18" s="126"/>
      <c r="H18" s="127"/>
      <c r="I18" s="126">
        <v>12272</v>
      </c>
      <c r="J18" s="503" t="s">
        <v>574</v>
      </c>
      <c r="K18" s="510"/>
      <c r="L18" s="510"/>
      <c r="M18" s="511"/>
      <c r="N18" s="126"/>
      <c r="O18" s="127"/>
      <c r="P18" s="126">
        <v>12350</v>
      </c>
      <c r="Q18" s="503" t="s">
        <v>571</v>
      </c>
      <c r="R18" s="504"/>
      <c r="S18" s="504"/>
      <c r="T18" s="505"/>
      <c r="U18" s="126"/>
    </row>
    <row r="19" spans="2:21" ht="27" customHeight="1">
      <c r="B19" s="97"/>
      <c r="C19" s="500" t="s">
        <v>142</v>
      </c>
      <c r="D19" s="501"/>
      <c r="E19" s="501"/>
      <c r="F19" s="502"/>
      <c r="G19" s="128"/>
      <c r="H19" s="127"/>
      <c r="I19" s="128"/>
      <c r="J19" s="500" t="s">
        <v>578</v>
      </c>
      <c r="K19" s="501"/>
      <c r="L19" s="501"/>
      <c r="M19" s="502"/>
      <c r="N19" s="128"/>
      <c r="O19" s="127"/>
      <c r="P19" s="128"/>
      <c r="Q19" s="500" t="s">
        <v>577</v>
      </c>
      <c r="R19" s="501"/>
      <c r="S19" s="501"/>
      <c r="T19" s="502"/>
      <c r="U19" s="128"/>
    </row>
    <row r="20" spans="2:21" ht="27" customHeight="1">
      <c r="B20" s="96"/>
      <c r="C20" s="512"/>
      <c r="D20" s="512"/>
      <c r="E20" s="512"/>
      <c r="F20" s="512"/>
      <c r="G20" s="96"/>
      <c r="I20" s="96"/>
      <c r="J20" s="96"/>
      <c r="K20" s="96"/>
      <c r="L20" s="19"/>
      <c r="M20" s="96"/>
      <c r="N20" s="96"/>
      <c r="S20" s="19"/>
    </row>
    <row r="21" spans="2:21" ht="27" customHeight="1">
      <c r="I21" s="98">
        <v>5510</v>
      </c>
      <c r="J21" s="503" t="s">
        <v>80</v>
      </c>
      <c r="K21" s="504"/>
      <c r="L21" s="504"/>
      <c r="M21" s="505"/>
      <c r="N21" s="126" t="s">
        <v>61</v>
      </c>
      <c r="O21" s="127"/>
      <c r="P21" s="126">
        <v>5510</v>
      </c>
      <c r="Q21" s="503" t="s">
        <v>67</v>
      </c>
      <c r="R21" s="504"/>
      <c r="S21" s="504"/>
      <c r="T21" s="505"/>
      <c r="U21" s="126" t="s">
        <v>61</v>
      </c>
    </row>
    <row r="22" spans="2:21" ht="27" customHeight="1">
      <c r="C22" s="442" t="s">
        <v>614</v>
      </c>
      <c r="D22" s="440"/>
      <c r="I22" s="98">
        <v>1034</v>
      </c>
      <c r="J22" s="503" t="s">
        <v>574</v>
      </c>
      <c r="K22" s="510"/>
      <c r="L22" s="510"/>
      <c r="M22" s="511"/>
      <c r="N22" s="126"/>
      <c r="O22" s="127"/>
      <c r="P22" s="126">
        <v>20327</v>
      </c>
      <c r="Q22" s="503" t="s">
        <v>571</v>
      </c>
      <c r="R22" s="504"/>
      <c r="S22" s="504"/>
      <c r="T22" s="505"/>
      <c r="U22" s="126"/>
    </row>
    <row r="23" spans="2:21" ht="27" customHeight="1">
      <c r="C23" s="443" t="s">
        <v>613</v>
      </c>
      <c r="D23" s="440"/>
      <c r="I23" s="97"/>
      <c r="J23" s="500" t="s">
        <v>578</v>
      </c>
      <c r="K23" s="501"/>
      <c r="L23" s="501"/>
      <c r="M23" s="502"/>
      <c r="N23" s="128"/>
      <c r="O23" s="127"/>
      <c r="P23" s="128"/>
      <c r="Q23" s="500" t="s">
        <v>577</v>
      </c>
      <c r="R23" s="501"/>
      <c r="S23" s="501"/>
      <c r="T23" s="502"/>
      <c r="U23" s="128"/>
    </row>
    <row r="24" spans="2:21" ht="27" customHeight="1">
      <c r="C24" s="444" t="s">
        <v>612</v>
      </c>
      <c r="D24" s="440"/>
      <c r="I24" s="96"/>
      <c r="J24" s="127"/>
      <c r="K24" s="127"/>
      <c r="L24" s="129"/>
      <c r="M24" s="127"/>
      <c r="N24" s="127"/>
      <c r="O24" s="127"/>
      <c r="P24" s="127"/>
      <c r="Q24" s="127"/>
      <c r="R24" s="127"/>
      <c r="S24" s="129"/>
      <c r="T24" s="127"/>
      <c r="U24" s="127"/>
    </row>
    <row r="25" spans="2:21" ht="27" customHeight="1">
      <c r="C25" s="445" t="s">
        <v>611</v>
      </c>
      <c r="D25" s="440"/>
      <c r="I25" s="98">
        <v>5510</v>
      </c>
      <c r="J25" s="503" t="s">
        <v>75</v>
      </c>
      <c r="K25" s="504"/>
      <c r="L25" s="504"/>
      <c r="M25" s="505"/>
      <c r="N25" s="126" t="s">
        <v>61</v>
      </c>
      <c r="O25" s="127"/>
      <c r="P25" s="126">
        <v>5510</v>
      </c>
      <c r="Q25" s="503" t="s">
        <v>69</v>
      </c>
      <c r="R25" s="504"/>
      <c r="S25" s="504"/>
      <c r="T25" s="505"/>
      <c r="U25" s="126" t="s">
        <v>61</v>
      </c>
    </row>
    <row r="26" spans="2:21" ht="27" customHeight="1">
      <c r="C26" s="446" t="s">
        <v>610</v>
      </c>
      <c r="D26" s="440"/>
      <c r="I26" s="98">
        <v>11914</v>
      </c>
      <c r="J26" s="503" t="s">
        <v>574</v>
      </c>
      <c r="K26" s="510"/>
      <c r="L26" s="510"/>
      <c r="M26" s="511"/>
      <c r="N26" s="126"/>
      <c r="O26" s="127"/>
      <c r="P26" s="126">
        <v>20240</v>
      </c>
      <c r="Q26" s="503" t="s">
        <v>575</v>
      </c>
      <c r="R26" s="504"/>
      <c r="S26" s="504"/>
      <c r="T26" s="505"/>
      <c r="U26" s="126"/>
    </row>
    <row r="27" spans="2:21" ht="27" customHeight="1">
      <c r="C27" s="439" t="s">
        <v>609</v>
      </c>
      <c r="D27" s="440"/>
      <c r="I27" s="97"/>
      <c r="J27" s="500" t="s">
        <v>578</v>
      </c>
      <c r="K27" s="501"/>
      <c r="L27" s="501"/>
      <c r="M27" s="502"/>
      <c r="N27" s="128"/>
      <c r="O27" s="127"/>
      <c r="P27" s="128"/>
      <c r="Q27" s="500" t="s">
        <v>577</v>
      </c>
      <c r="R27" s="501"/>
      <c r="S27" s="501"/>
      <c r="T27" s="502"/>
      <c r="U27" s="128"/>
    </row>
    <row r="28" spans="2:21" ht="27" customHeight="1">
      <c r="C28" s="441" t="s">
        <v>608</v>
      </c>
      <c r="D28" s="440"/>
      <c r="I28" s="96"/>
      <c r="J28" s="127"/>
      <c r="K28" s="127"/>
      <c r="L28" s="129"/>
      <c r="M28" s="127"/>
      <c r="N28" s="127"/>
      <c r="O28" s="127"/>
      <c r="P28" s="127"/>
      <c r="Q28" s="127"/>
      <c r="R28" s="127"/>
      <c r="S28" s="129"/>
      <c r="T28" s="127"/>
      <c r="U28" s="127"/>
    </row>
    <row r="29" spans="2:21" ht="27" customHeight="1">
      <c r="I29" s="98">
        <v>5510</v>
      </c>
      <c r="J29" s="503" t="s">
        <v>3</v>
      </c>
      <c r="K29" s="504"/>
      <c r="L29" s="504"/>
      <c r="M29" s="505"/>
      <c r="N29" s="126" t="s">
        <v>61</v>
      </c>
      <c r="O29" s="127"/>
      <c r="P29" s="126">
        <v>5510</v>
      </c>
      <c r="Q29" s="503" t="s">
        <v>81</v>
      </c>
      <c r="R29" s="504"/>
      <c r="S29" s="504"/>
      <c r="T29" s="505"/>
      <c r="U29" s="126" t="s">
        <v>61</v>
      </c>
    </row>
    <row r="30" spans="2:21" ht="27" customHeight="1">
      <c r="I30" s="98">
        <v>20243</v>
      </c>
      <c r="J30" s="503" t="s">
        <v>570</v>
      </c>
      <c r="K30" s="504"/>
      <c r="L30" s="504"/>
      <c r="M30" s="505"/>
      <c r="N30" s="126"/>
      <c r="O30" s="127"/>
      <c r="P30" s="126">
        <v>12443</v>
      </c>
      <c r="Q30" s="503" t="s">
        <v>576</v>
      </c>
      <c r="R30" s="504"/>
      <c r="S30" s="504"/>
      <c r="T30" s="505"/>
      <c r="U30" s="126"/>
    </row>
    <row r="31" spans="2:21" ht="27" customHeight="1">
      <c r="I31" s="97"/>
      <c r="J31" s="503" t="s">
        <v>132</v>
      </c>
      <c r="K31" s="504"/>
      <c r="L31" s="504"/>
      <c r="M31" s="505"/>
      <c r="N31" s="128"/>
      <c r="O31" s="127"/>
      <c r="P31" s="128"/>
      <c r="Q31" s="500" t="s">
        <v>577</v>
      </c>
      <c r="R31" s="501"/>
      <c r="S31" s="501"/>
      <c r="T31" s="502"/>
      <c r="U31" s="128"/>
    </row>
    <row r="32" spans="2:21" ht="27" customHeight="1">
      <c r="J32" s="127"/>
      <c r="K32" s="127"/>
      <c r="L32" s="127"/>
      <c r="M32" s="127"/>
      <c r="N32" s="127"/>
      <c r="O32" s="127"/>
      <c r="P32" s="127"/>
      <c r="Q32" s="127"/>
      <c r="R32" s="127"/>
      <c r="S32" s="129"/>
      <c r="T32" s="127"/>
      <c r="U32" s="127"/>
    </row>
    <row r="33" spans="10:21" ht="27" customHeight="1">
      <c r="J33" s="127"/>
      <c r="K33" s="127"/>
      <c r="L33" s="127"/>
      <c r="M33" s="127"/>
      <c r="N33" s="127"/>
      <c r="O33" s="127"/>
      <c r="P33" s="126">
        <v>5510</v>
      </c>
      <c r="Q33" s="503" t="s">
        <v>397</v>
      </c>
      <c r="R33" s="506"/>
      <c r="S33" s="506"/>
      <c r="T33" s="507"/>
      <c r="U33" s="126" t="s">
        <v>61</v>
      </c>
    </row>
    <row r="34" spans="10:21" ht="27" customHeight="1">
      <c r="J34" s="127"/>
      <c r="K34" s="127"/>
      <c r="L34" s="127"/>
      <c r="M34" s="127"/>
      <c r="N34" s="127"/>
      <c r="O34" s="127"/>
      <c r="P34" s="126">
        <v>12508</v>
      </c>
      <c r="Q34" s="503" t="s">
        <v>576</v>
      </c>
      <c r="R34" s="504"/>
      <c r="S34" s="504"/>
      <c r="T34" s="505"/>
      <c r="U34" s="126"/>
    </row>
    <row r="35" spans="10:21" ht="27" customHeight="1">
      <c r="J35" s="127"/>
      <c r="K35" s="127"/>
      <c r="L35" s="127"/>
      <c r="M35" s="127"/>
      <c r="N35" s="127"/>
      <c r="O35" s="127"/>
      <c r="P35" s="127"/>
      <c r="Q35" s="500" t="s">
        <v>577</v>
      </c>
      <c r="R35" s="501"/>
      <c r="S35" s="501"/>
      <c r="T35" s="502"/>
      <c r="U35" s="127"/>
    </row>
    <row r="36" spans="10:21" ht="27" customHeight="1">
      <c r="J36" s="127"/>
      <c r="K36" s="127"/>
      <c r="L36" s="127"/>
      <c r="M36" s="127"/>
      <c r="N36" s="127"/>
      <c r="O36" s="127"/>
      <c r="P36" s="127"/>
      <c r="Q36" s="127"/>
      <c r="R36" s="127"/>
      <c r="S36" s="130"/>
      <c r="T36" s="127"/>
      <c r="U36" s="127"/>
    </row>
    <row r="37" spans="10:21" ht="27" customHeight="1">
      <c r="J37" s="127"/>
      <c r="K37" s="127"/>
      <c r="L37" s="127"/>
      <c r="M37" s="127"/>
      <c r="N37" s="127"/>
      <c r="O37" s="127"/>
      <c r="P37" s="126">
        <v>5510</v>
      </c>
      <c r="Q37" s="503" t="s">
        <v>3</v>
      </c>
      <c r="R37" s="504"/>
      <c r="S37" s="504"/>
      <c r="T37" s="505"/>
      <c r="U37" s="126" t="s">
        <v>61</v>
      </c>
    </row>
    <row r="38" spans="10:21" ht="27" customHeight="1">
      <c r="J38" s="127"/>
      <c r="K38" s="127"/>
      <c r="L38" s="127"/>
      <c r="M38" s="127"/>
      <c r="N38" s="127"/>
      <c r="O38" s="127"/>
      <c r="P38" s="126">
        <v>20243</v>
      </c>
      <c r="Q38" s="503" t="s">
        <v>570</v>
      </c>
      <c r="R38" s="504"/>
      <c r="S38" s="504"/>
      <c r="T38" s="505"/>
      <c r="U38" s="126"/>
    </row>
    <row r="39" spans="10:21" ht="27" customHeight="1">
      <c r="J39" s="127"/>
      <c r="K39" s="127"/>
      <c r="L39" s="127"/>
      <c r="M39" s="127"/>
      <c r="N39" s="127"/>
      <c r="O39" s="127"/>
      <c r="P39" s="128"/>
      <c r="Q39" s="503" t="s">
        <v>132</v>
      </c>
      <c r="R39" s="504"/>
      <c r="S39" s="504"/>
      <c r="T39" s="505"/>
      <c r="U39" s="128"/>
    </row>
  </sheetData>
  <protectedRanges>
    <protectedRange sqref="A9:A11 H9:H11 O9:O11 A7:U8 A12:U12 A33:O35 H2:U2 A1:U1 A32:U32 A6:H6 A2:A5 V1:FB2 C3:H5 A13:A15 H13:H15 A17:A20 H17:H19 A21:H21 A29:H31 O13:O15 O17:O19 O21:O23 O25:O27 O29:O31 V7:FB15 I3:N3 V17:FB23 V25:FB27 V29:FB35 A37:O39 V37:FB39 A22:B28 E22:H23 E25:H27 E28:FB28 E24:FB24 A40:FB65536 A36:FB36 O3:FB6 B20:U20 A16:FB16" name="Oblast1" securityDescriptor="O:WDG:WDD:(A;;CC;;;S-1-5-21-803378362-296240805-1831112798-6325)(A;;CC;;;S-1-5-21-803378362-296240805-1831112798-3188)"/>
    <protectedRange sqref="I4:N6" name="Oblast1_3" securityDescriptor="O:WDG:WDD:(A;;CC;;;S-1-5-21-803378362-296240805-1831112798-6325)(A;;CC;;;S-1-5-21-803378362-296240805-1831112798-3188)"/>
    <protectedRange sqref="U9 U29 N9 N13 I29:N29 I31:N31 I30 N30 U13 U21 U25 P37:U37 P39:U39 P38 U38" name="Oblast1_11" securityDescriptor="O:WDG:WDD:(A;;CC;;;S-1-5-21-803378362-296240805-1831112798-6325)(A;;CC;;;S-1-5-21-803378362-296240805-1831112798-3188)"/>
    <protectedRange sqref="B9:F9 B11:G11 B10 G10" name="Oblast1_12" securityDescriptor="O:WDG:WDD:(A;;CC;;;S-1-5-21-803378362-296240805-1831112798-6325)(A;;CC;;;S-1-5-21-803378362-296240805-1831112798-3188)"/>
    <protectedRange sqref="P9:T9 P10:P11 U10:U11" name="Oblast1_13" securityDescriptor="O:WDG:WDD:(A;;CC;;;S-1-5-21-803378362-296240805-1831112798-6325)(A;;CC;;;S-1-5-21-803378362-296240805-1831112798-3188)"/>
    <protectedRange sqref="P13:T13 P14:P15 U14:U15" name="Oblast1_14" securityDescriptor="O:WDG:WDD:(A;;CC;;;S-1-5-21-803378362-296240805-1831112798-6325)(A;;CC;;;S-1-5-21-803378362-296240805-1831112798-3188)"/>
    <protectedRange sqref="G17 P17:U17 G9 P18:P19 U18:U19" name="Oblast1_15" securityDescriptor="O:WDG:WDD:(A;;CC;;;S-1-5-21-803378362-296240805-1831112798-6325)(A;;CC;;;S-1-5-21-803378362-296240805-1831112798-3188)"/>
    <protectedRange sqref="J15:M15 J19:M19 J23:M23 J27:M27 I9:M9 I10 N10 I11:N11" name="Oblast1_16" securityDescriptor="O:WDG:WDD:(A;;CC;;;S-1-5-21-803378362-296240805-1831112798-6325)(A;;CC;;;S-1-5-21-803378362-296240805-1831112798-3188)"/>
    <protectedRange sqref="P21:T21 P22:P23 U22:U23" name="Oblast1_17" securityDescriptor="O:WDG:WDD:(A;;CC;;;S-1-5-21-803378362-296240805-1831112798-6325)(A;;CC;;;S-1-5-21-803378362-296240805-1831112798-3188)"/>
    <protectedRange sqref="I13:M13 I14:I15 N14:N15" name="Oblast1_18" securityDescriptor="O:WDG:WDD:(A;;CC;;;S-1-5-21-803378362-296240805-1831112798-6325)(A;;CC;;;S-1-5-21-803378362-296240805-1831112798-3188)"/>
    <protectedRange sqref="I17:N17 I18:I19 N18:N19" name="Oblast1_20" securityDescriptor="O:WDG:WDD:(A;;CC;;;S-1-5-21-803378362-296240805-1831112798-6325)(A;;CC;;;S-1-5-21-803378362-296240805-1831112798-3188)"/>
    <protectedRange sqref="I21:N21 I22:I23 N22:N23" name="Oblast1_21" securityDescriptor="O:WDG:WDD:(A;;CC;;;S-1-5-21-803378362-296240805-1831112798-6325)(A;;CC;;;S-1-5-21-803378362-296240805-1831112798-3188)"/>
    <protectedRange sqref="B13:G13 B15:G15 B14 G14" name="Oblast1_22" securityDescriptor="O:WDG:WDD:(A;;CC;;;S-1-5-21-803378362-296240805-1831112798-6325)(A;;CC;;;S-1-5-21-803378362-296240805-1831112798-3188)"/>
    <protectedRange sqref="U26:U27 Q26:T26 Q30:T30 Q34:T34 J10:M10 J14:M14 J18:M18 J22:M22 Q10:T10 J26:M26 J30:M30 Q14:T14 Q18:T18 Q22:T22 P25:T25 P26:P27 Q38:T38" name="Oblast1_23" securityDescriptor="O:WDG:WDD:(A;;CC;;;S-1-5-21-803378362-296240805-1831112798-6325)(A;;CC;;;S-1-5-21-803378362-296240805-1831112798-3188)"/>
    <protectedRange sqref="I25:N25 I26:I27 N26:N27" name="Oblast1_24" securityDescriptor="O:WDG:WDD:(A;;CC;;;S-1-5-21-803378362-296240805-1831112798-6325)(A;;CC;;;S-1-5-21-803378362-296240805-1831112798-3188)"/>
    <protectedRange sqref="P29:T29 P30:P31 U30:U31" name="Oblast1_25" securityDescriptor="O:WDG:WDD:(A;;CC;;;S-1-5-21-803378362-296240805-1831112798-6325)(A;;CC;;;S-1-5-21-803378362-296240805-1831112798-3188)"/>
    <protectedRange sqref="Q15:T15 Q19:T19 Q23:T23 Q27:T27 Q31:T31 P33:U33 P35:U35 P34 Q11:T11 U34" name="Oblast1_26" securityDescriptor="O:WDG:WDD:(A;;CC;;;S-1-5-21-803378362-296240805-1831112798-6325)(A;;CC;;;S-1-5-21-803378362-296240805-1831112798-3188)"/>
    <protectedRange sqref="C14:F14 B18:G19 C10:F10 B17:F17" name="Oblast1_27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3:B5" name="Oblast1_1_2" securityDescriptor="O:WDG:WDD:(A;;CC;;;S-1-5-21-803378362-296240805-1831112798-6325)(A;;CC;;;S-1-5-21-803378362-296240805-1831112798-3188)"/>
    <protectedRange sqref="G2" name="Oblast1_4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  <protectedRange sqref="C22:D28" name="Oblast1_1_4" securityDescriptor="O:WDG:WDD:(A;;CC;;;S-1-5-21-803378362-296240805-1831112798-6325)(A;;CC;;;S-1-5-21-803378362-296240805-1831112798-3188)"/>
  </protectedRanges>
  <mergeCells count="65">
    <mergeCell ref="C13:F13"/>
    <mergeCell ref="C14:F14"/>
    <mergeCell ref="C15:F15"/>
    <mergeCell ref="Q17:T17"/>
    <mergeCell ref="Q18:T18"/>
    <mergeCell ref="Q13:T13"/>
    <mergeCell ref="Q14:T14"/>
    <mergeCell ref="Q15:T15"/>
    <mergeCell ref="Q25:T25"/>
    <mergeCell ref="Q26:T26"/>
    <mergeCell ref="Q27:T27"/>
    <mergeCell ref="B2:D2"/>
    <mergeCell ref="F2:G2"/>
    <mergeCell ref="C9:F9"/>
    <mergeCell ref="J9:M9"/>
    <mergeCell ref="Q9:T9"/>
    <mergeCell ref="C17:F17"/>
    <mergeCell ref="C18:F18"/>
    <mergeCell ref="C10:F10"/>
    <mergeCell ref="J10:M10"/>
    <mergeCell ref="Q10:T10"/>
    <mergeCell ref="C11:F11"/>
    <mergeCell ref="J11:M11"/>
    <mergeCell ref="Q11:T11"/>
    <mergeCell ref="Q19:T19"/>
    <mergeCell ref="C19:F19"/>
    <mergeCell ref="C20:F20"/>
    <mergeCell ref="C22:D22"/>
    <mergeCell ref="C23:D23"/>
    <mergeCell ref="Q21:T21"/>
    <mergeCell ref="Q22:T22"/>
    <mergeCell ref="Q23:T23"/>
    <mergeCell ref="C24:D24"/>
    <mergeCell ref="C25:D25"/>
    <mergeCell ref="C26:D26"/>
    <mergeCell ref="C27:D27"/>
    <mergeCell ref="J29:M29"/>
    <mergeCell ref="J25:M25"/>
    <mergeCell ref="J26:M26"/>
    <mergeCell ref="J27:M27"/>
    <mergeCell ref="J30:M30"/>
    <mergeCell ref="C28:D28"/>
    <mergeCell ref="J31:M31"/>
    <mergeCell ref="I3:N3"/>
    <mergeCell ref="J4:M4"/>
    <mergeCell ref="J5:M5"/>
    <mergeCell ref="J6:M6"/>
    <mergeCell ref="J13:M13"/>
    <mergeCell ref="J14:M14"/>
    <mergeCell ref="J15:M15"/>
    <mergeCell ref="J17:M17"/>
    <mergeCell ref="J18:M18"/>
    <mergeCell ref="J19:M19"/>
    <mergeCell ref="J21:M21"/>
    <mergeCell ref="J22:M22"/>
    <mergeCell ref="J23:M23"/>
    <mergeCell ref="Q35:T35"/>
    <mergeCell ref="Q37:T37"/>
    <mergeCell ref="Q38:T38"/>
    <mergeCell ref="Q39:T39"/>
    <mergeCell ref="Q29:T29"/>
    <mergeCell ref="Q30:T30"/>
    <mergeCell ref="Q31:T31"/>
    <mergeCell ref="Q33:T33"/>
    <mergeCell ref="Q34:T34"/>
  </mergeCells>
  <pageMargins left="0.7" right="0.7" top="0.78740157499999996" bottom="0.78740157499999996" header="0.3" footer="0.3"/>
  <pageSetup paperSize="8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AW25"/>
  <sheetViews>
    <sheetView showGridLines="0" zoomScale="70" zoomScaleNormal="70" workbookViewId="0">
      <selection activeCell="F2" sqref="F2:G2"/>
    </sheetView>
  </sheetViews>
  <sheetFormatPr defaultColWidth="5.5703125" defaultRowHeight="27" customHeight="1"/>
  <cols>
    <col min="1" max="1" width="2.28515625" style="10" customWidth="1"/>
    <col min="2" max="2" width="6.42578125" style="10" bestFit="1" customWidth="1"/>
    <col min="3" max="3" width="8.28515625" style="10" customWidth="1"/>
    <col min="4" max="4" width="6.85546875" style="10" customWidth="1"/>
    <col min="5" max="5" width="6.5703125" style="10" customWidth="1"/>
    <col min="6" max="6" width="6.85546875" style="10" customWidth="1"/>
    <col min="7" max="7" width="5.5703125" style="10" customWidth="1"/>
    <col min="8" max="8" width="5.28515625" style="10" customWidth="1"/>
    <col min="9" max="9" width="6.42578125" style="10" bestFit="1" customWidth="1"/>
    <col min="10" max="13" width="8.28515625" style="10" customWidth="1"/>
    <col min="14" max="14" width="5.5703125" style="10" customWidth="1"/>
    <col min="15" max="15" width="2.7109375" style="10" customWidth="1"/>
    <col min="16" max="16" width="6.42578125" style="10" bestFit="1" customWidth="1"/>
    <col min="17" max="19" width="8.28515625" style="10" customWidth="1"/>
    <col min="20" max="20" width="9.28515625" style="10" customWidth="1"/>
    <col min="21" max="21" width="5.5703125" style="10" customWidth="1"/>
    <col min="22" max="22" width="2.7109375" style="10" customWidth="1"/>
    <col min="23" max="23" width="6.42578125" style="10" bestFit="1" customWidth="1"/>
    <col min="24" max="27" width="8.28515625" style="10" customWidth="1"/>
    <col min="28" max="28" width="5.5703125" style="10" customWidth="1"/>
    <col min="29" max="29" width="2.7109375" style="10" customWidth="1"/>
    <col min="30" max="30" width="6.42578125" style="10" bestFit="1" customWidth="1"/>
    <col min="31" max="34" width="8.28515625" style="10" customWidth="1"/>
    <col min="35" max="35" width="5.5703125" style="10" customWidth="1"/>
    <col min="36" max="36" width="2.7109375" style="10" customWidth="1"/>
    <col min="37" max="37" width="6.42578125" style="10" bestFit="1" customWidth="1"/>
    <col min="38" max="41" width="8.28515625" style="10" customWidth="1"/>
    <col min="42" max="42" width="5.5703125" style="10" customWidth="1"/>
    <col min="43" max="43" width="2.7109375" style="10" customWidth="1"/>
    <col min="44" max="44" width="5.5703125" style="10" customWidth="1"/>
    <col min="45" max="48" width="8.42578125" style="10" customWidth="1"/>
    <col min="49" max="16384" width="5.5703125" style="10"/>
  </cols>
  <sheetData>
    <row r="2" spans="2:49" s="167" customFormat="1" ht="27" customHeight="1">
      <c r="B2" s="486" t="s">
        <v>415</v>
      </c>
      <c r="C2" s="487"/>
      <c r="D2" s="487"/>
      <c r="E2" s="10"/>
      <c r="F2" s="435">
        <f>TES!F2</f>
        <v>44348</v>
      </c>
      <c r="G2" s="434"/>
    </row>
    <row r="3" spans="2:49" ht="27" customHeight="1">
      <c r="B3"/>
      <c r="C3"/>
      <c r="D3"/>
      <c r="E3"/>
      <c r="F3" s="31"/>
      <c r="G3" s="31"/>
      <c r="H3" s="31"/>
      <c r="J3" s="320"/>
      <c r="K3" s="320"/>
      <c r="L3" s="320"/>
      <c r="M3" s="320"/>
      <c r="N3" s="320"/>
      <c r="O3" s="320"/>
      <c r="P3" s="320"/>
      <c r="Q3" s="320"/>
      <c r="R3" s="320"/>
      <c r="S3" s="320"/>
      <c r="T3" s="320"/>
      <c r="U3" s="320"/>
      <c r="W3" s="455" t="s">
        <v>44</v>
      </c>
      <c r="X3" s="458"/>
      <c r="Y3" s="458"/>
      <c r="Z3" s="458"/>
      <c r="AA3" s="458"/>
      <c r="AB3" s="459"/>
    </row>
    <row r="4" spans="2:49" ht="27" customHeight="1">
      <c r="B4"/>
      <c r="C4"/>
      <c r="D4"/>
      <c r="E4"/>
      <c r="F4" s="31"/>
      <c r="G4" s="31"/>
      <c r="H4" s="31"/>
      <c r="J4" s="320"/>
      <c r="K4" s="320"/>
      <c r="L4" s="320"/>
      <c r="M4" s="320"/>
      <c r="N4" s="320"/>
      <c r="O4" s="320"/>
      <c r="P4" s="320"/>
      <c r="Q4" s="320"/>
      <c r="R4" s="320"/>
      <c r="S4" s="320"/>
      <c r="T4" s="320"/>
      <c r="U4" s="320"/>
      <c r="W4" s="244">
        <v>1210</v>
      </c>
      <c r="X4" s="455" t="s">
        <v>678</v>
      </c>
      <c r="Y4" s="458"/>
      <c r="Z4" s="458"/>
      <c r="AA4" s="459"/>
      <c r="AB4" s="244" t="s">
        <v>640</v>
      </c>
    </row>
    <row r="5" spans="2:49" ht="27" customHeight="1">
      <c r="B5"/>
      <c r="C5"/>
      <c r="D5"/>
      <c r="E5"/>
      <c r="F5" s="31"/>
      <c r="G5" s="31"/>
      <c r="H5" s="31"/>
      <c r="J5" s="320"/>
      <c r="K5" s="320"/>
      <c r="L5" s="320"/>
      <c r="M5" s="320"/>
      <c r="N5" s="320"/>
      <c r="O5" s="320"/>
      <c r="P5" s="320"/>
      <c r="Q5" s="320"/>
      <c r="R5" s="320"/>
      <c r="S5" s="320"/>
      <c r="T5" s="320"/>
      <c r="U5" s="320"/>
      <c r="W5" s="286" t="s">
        <v>656</v>
      </c>
      <c r="X5" s="525" t="s">
        <v>20</v>
      </c>
      <c r="Y5" s="526"/>
      <c r="Z5" s="526"/>
      <c r="AA5" s="527"/>
      <c r="AB5" s="244"/>
    </row>
    <row r="6" spans="2:49" ht="27" customHeight="1">
      <c r="B6"/>
      <c r="C6"/>
      <c r="D6"/>
      <c r="E6"/>
      <c r="F6" s="31"/>
      <c r="G6" s="31"/>
      <c r="H6" s="31"/>
      <c r="J6" s="320"/>
      <c r="K6" s="320"/>
      <c r="L6" s="320"/>
      <c r="M6" s="320"/>
      <c r="N6" s="320"/>
      <c r="O6" s="320"/>
      <c r="P6" s="320"/>
      <c r="Q6" s="320"/>
      <c r="R6" s="320"/>
      <c r="S6" s="320"/>
      <c r="T6" s="320"/>
      <c r="U6" s="320"/>
      <c r="X6" s="455" t="s">
        <v>52</v>
      </c>
      <c r="Y6" s="458"/>
      <c r="Z6" s="458"/>
      <c r="AA6" s="459"/>
    </row>
    <row r="7" spans="2:49" ht="27" customHeight="1">
      <c r="D7" s="31"/>
      <c r="E7" s="31"/>
      <c r="F7" s="31"/>
      <c r="G7" s="31"/>
      <c r="H7" s="31"/>
      <c r="Z7" s="21"/>
    </row>
    <row r="8" spans="2:49" ht="27" customHeight="1" thickBot="1"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22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325"/>
      <c r="AO8" s="325"/>
      <c r="AP8" s="325"/>
    </row>
    <row r="9" spans="2:49" ht="27" customHeight="1">
      <c r="E9" s="16"/>
      <c r="L9" s="16"/>
      <c r="S9" s="16"/>
      <c r="Z9" s="16"/>
      <c r="AG9" s="16"/>
      <c r="AN9" s="16"/>
    </row>
    <row r="10" spans="2:49" ht="27" customHeight="1">
      <c r="B10" s="18">
        <v>1210</v>
      </c>
      <c r="C10" s="436" t="s">
        <v>23</v>
      </c>
      <c r="D10" s="437"/>
      <c r="E10" s="437"/>
      <c r="F10" s="438"/>
      <c r="G10" s="18" t="s">
        <v>61</v>
      </c>
      <c r="I10" s="18">
        <v>1210</v>
      </c>
      <c r="J10" s="436" t="s">
        <v>25</v>
      </c>
      <c r="K10" s="437"/>
      <c r="L10" s="437"/>
      <c r="M10" s="438"/>
      <c r="N10" s="23" t="s">
        <v>54</v>
      </c>
      <c r="P10" s="18">
        <v>1210</v>
      </c>
      <c r="Q10" s="436" t="s">
        <v>27</v>
      </c>
      <c r="R10" s="437"/>
      <c r="S10" s="437"/>
      <c r="T10" s="438"/>
      <c r="U10" s="18" t="s">
        <v>53</v>
      </c>
      <c r="W10" s="18">
        <v>1210</v>
      </c>
      <c r="X10" s="436" t="s">
        <v>30</v>
      </c>
      <c r="Y10" s="437"/>
      <c r="Z10" s="437"/>
      <c r="AA10" s="438"/>
      <c r="AB10" s="18" t="s">
        <v>54</v>
      </c>
      <c r="AD10" s="18">
        <v>1210</v>
      </c>
      <c r="AE10" s="436" t="s">
        <v>32</v>
      </c>
      <c r="AF10" s="437"/>
      <c r="AG10" s="437"/>
      <c r="AH10" s="438"/>
      <c r="AI10" s="23" t="s">
        <v>61</v>
      </c>
      <c r="AK10" s="18">
        <v>1210</v>
      </c>
      <c r="AL10" s="436" t="s">
        <v>34</v>
      </c>
      <c r="AM10" s="437"/>
      <c r="AN10" s="437"/>
      <c r="AO10" s="438"/>
      <c r="AP10" s="23" t="s">
        <v>61</v>
      </c>
      <c r="AR10" s="175">
        <v>1</v>
      </c>
      <c r="AS10" s="453" t="s">
        <v>679</v>
      </c>
      <c r="AT10" s="520"/>
      <c r="AU10" s="520"/>
      <c r="AV10" s="521"/>
      <c r="AW10" s="174" t="s">
        <v>623</v>
      </c>
    </row>
    <row r="11" spans="2:49" ht="27" customHeight="1">
      <c r="B11" s="18">
        <v>99910</v>
      </c>
      <c r="C11" s="436" t="s">
        <v>24</v>
      </c>
      <c r="D11" s="437"/>
      <c r="E11" s="437"/>
      <c r="F11" s="438"/>
      <c r="G11" s="18"/>
      <c r="I11" s="18">
        <v>12412</v>
      </c>
      <c r="J11" s="436" t="s">
        <v>26</v>
      </c>
      <c r="K11" s="437"/>
      <c r="L11" s="437"/>
      <c r="M11" s="438"/>
      <c r="N11" s="18"/>
      <c r="P11" s="18">
        <v>96336</v>
      </c>
      <c r="Q11" s="436" t="s">
        <v>28</v>
      </c>
      <c r="R11" s="437"/>
      <c r="S11" s="437"/>
      <c r="T11" s="438"/>
      <c r="U11" s="18"/>
      <c r="W11" s="18">
        <v>11443</v>
      </c>
      <c r="X11" s="436" t="s">
        <v>31</v>
      </c>
      <c r="Y11" s="437"/>
      <c r="Z11" s="437"/>
      <c r="AA11" s="438"/>
      <c r="AB11" s="18"/>
      <c r="AD11" s="18">
        <v>12444</v>
      </c>
      <c r="AE11" s="436" t="s">
        <v>33</v>
      </c>
      <c r="AF11" s="437"/>
      <c r="AG11" s="437"/>
      <c r="AH11" s="438"/>
      <c r="AI11" s="18"/>
      <c r="AK11" s="18">
        <v>12308</v>
      </c>
      <c r="AL11" s="436" t="s">
        <v>35</v>
      </c>
      <c r="AM11" s="437"/>
      <c r="AN11" s="437"/>
      <c r="AO11" s="438"/>
      <c r="AP11" s="18"/>
      <c r="AR11" s="174"/>
      <c r="AS11" s="453" t="s">
        <v>711</v>
      </c>
      <c r="AT11" s="520"/>
      <c r="AU11" s="520"/>
      <c r="AV11" s="522"/>
      <c r="AW11" s="174"/>
    </row>
    <row r="12" spans="2:49" ht="27" customHeight="1">
      <c r="C12" s="436" t="s">
        <v>55</v>
      </c>
      <c r="D12" s="437"/>
      <c r="E12" s="437"/>
      <c r="F12" s="438"/>
      <c r="J12" s="436" t="s">
        <v>56</v>
      </c>
      <c r="K12" s="437"/>
      <c r="L12" s="437"/>
      <c r="M12" s="438"/>
      <c r="Q12" s="436" t="s">
        <v>57</v>
      </c>
      <c r="R12" s="437"/>
      <c r="S12" s="437"/>
      <c r="T12" s="438"/>
      <c r="X12" s="436" t="s">
        <v>58</v>
      </c>
      <c r="Y12" s="437"/>
      <c r="Z12" s="437"/>
      <c r="AA12" s="438"/>
      <c r="AE12" s="436" t="s">
        <v>59</v>
      </c>
      <c r="AF12" s="437"/>
      <c r="AG12" s="437"/>
      <c r="AH12" s="438"/>
      <c r="AL12" s="436" t="s">
        <v>254</v>
      </c>
      <c r="AM12" s="437"/>
      <c r="AN12" s="437"/>
      <c r="AO12" s="438"/>
      <c r="AS12" s="453" t="s">
        <v>712</v>
      </c>
      <c r="AT12" s="520"/>
      <c r="AU12" s="520"/>
      <c r="AV12" s="522"/>
    </row>
    <row r="13" spans="2:49" ht="27" customHeight="1">
      <c r="S13" s="16"/>
    </row>
    <row r="14" spans="2:49" ht="27" customHeight="1">
      <c r="P14" s="175">
        <v>1</v>
      </c>
      <c r="Q14" s="453" t="s">
        <v>29</v>
      </c>
      <c r="R14" s="520"/>
      <c r="S14" s="520"/>
      <c r="T14" s="522"/>
      <c r="U14" s="174" t="s">
        <v>623</v>
      </c>
    </row>
    <row r="15" spans="2:49" ht="27" customHeight="1">
      <c r="C15" s="442" t="s">
        <v>643</v>
      </c>
      <c r="D15" s="440"/>
      <c r="P15" s="174"/>
      <c r="Q15" s="453" t="s">
        <v>22</v>
      </c>
      <c r="R15" s="520"/>
      <c r="S15" s="520"/>
      <c r="T15" s="522"/>
      <c r="U15" s="174"/>
    </row>
    <row r="16" spans="2:49" ht="27" customHeight="1">
      <c r="C16" s="443" t="s">
        <v>645</v>
      </c>
      <c r="D16" s="440"/>
      <c r="Q16" s="453" t="s">
        <v>398</v>
      </c>
      <c r="R16" s="520"/>
      <c r="S16" s="520"/>
      <c r="T16" s="522"/>
    </row>
    <row r="17" spans="3:32" ht="27" customHeight="1">
      <c r="C17" s="444" t="s">
        <v>612</v>
      </c>
      <c r="D17" s="440"/>
    </row>
    <row r="18" spans="3:32" ht="27" customHeight="1">
      <c r="C18" s="445" t="s">
        <v>611</v>
      </c>
      <c r="D18" s="440"/>
    </row>
    <row r="19" spans="3:32" ht="27" customHeight="1">
      <c r="C19" s="446" t="s">
        <v>610</v>
      </c>
      <c r="D19" s="440"/>
      <c r="X19" s="523" t="s">
        <v>690</v>
      </c>
      <c r="Y19" s="524"/>
      <c r="Z19" s="524"/>
      <c r="AA19" s="524"/>
      <c r="AB19" s="524"/>
      <c r="AC19" s="524"/>
      <c r="AD19" s="524"/>
      <c r="AE19" s="524"/>
      <c r="AF19" s="524"/>
    </row>
    <row r="20" spans="3:32" ht="27" customHeight="1">
      <c r="C20" s="439" t="s">
        <v>609</v>
      </c>
      <c r="D20" s="440"/>
      <c r="X20" s="524"/>
      <c r="Y20" s="524"/>
      <c r="Z20" s="524"/>
      <c r="AA20" s="524"/>
      <c r="AB20" s="524"/>
      <c r="AC20" s="524"/>
      <c r="AD20" s="524"/>
      <c r="AE20" s="524"/>
      <c r="AF20" s="524"/>
    </row>
    <row r="21" spans="3:32" ht="27" customHeight="1">
      <c r="C21" s="441" t="s">
        <v>608</v>
      </c>
      <c r="D21" s="440"/>
      <c r="X21" s="524"/>
      <c r="Y21" s="524"/>
      <c r="Z21" s="524"/>
      <c r="AA21" s="524"/>
      <c r="AB21" s="524"/>
      <c r="AC21" s="524"/>
      <c r="AD21" s="524"/>
      <c r="AE21" s="524"/>
      <c r="AF21" s="524"/>
    </row>
    <row r="22" spans="3:32" ht="27" customHeight="1">
      <c r="C22" s="453" t="s">
        <v>624</v>
      </c>
      <c r="D22" s="454"/>
      <c r="X22" s="524"/>
      <c r="Y22" s="524"/>
      <c r="Z22" s="524"/>
      <c r="AA22" s="524"/>
      <c r="AB22" s="524"/>
      <c r="AC22" s="524"/>
      <c r="AD22" s="524"/>
      <c r="AE22" s="524"/>
      <c r="AF22" s="524"/>
    </row>
    <row r="23" spans="3:32" ht="27" customHeight="1">
      <c r="X23" s="524"/>
      <c r="Y23" s="524"/>
      <c r="Z23" s="524"/>
      <c r="AA23" s="524"/>
      <c r="AB23" s="524"/>
      <c r="AC23" s="524"/>
      <c r="AD23" s="524"/>
      <c r="AE23" s="524"/>
      <c r="AF23" s="524"/>
    </row>
    <row r="24" spans="3:32" ht="27" customHeight="1">
      <c r="X24" s="487"/>
      <c r="Y24" s="487"/>
      <c r="Z24" s="487"/>
      <c r="AA24" s="487"/>
      <c r="AB24" s="487"/>
      <c r="AC24" s="487"/>
      <c r="AD24" s="487"/>
      <c r="AE24" s="487"/>
      <c r="AF24" s="487"/>
    </row>
    <row r="25" spans="3:32" ht="27" customHeight="1">
      <c r="X25" s="487"/>
      <c r="Y25" s="487"/>
      <c r="Z25" s="487"/>
      <c r="AA25" s="487"/>
      <c r="AB25" s="487"/>
      <c r="AC25" s="487"/>
      <c r="AD25" s="487"/>
      <c r="AE25" s="487"/>
      <c r="AF25" s="487"/>
    </row>
  </sheetData>
  <protectedRanges>
    <protectedRange sqref="A7:H14 E15:H21 A22:H32 A15:B21 A1:A6 G3 B1:G1 H1:H2 C4:G6 AQ1:IO32 I1:AP32 A33:IO65482" name="Oblast1" securityDescriptor="O:WDG:WDD:(A;;CC;;;S-1-5-21-803378362-296240805-1831112798-6325)(A;;CC;;;S-1-5-21-803378362-296240805-1831112798-3188)"/>
    <protectedRange sqref="E2" name="Oblast1_4" securityDescriptor="O:WDG:WDD:(A;;CC;;;S-1-5-21-803378362-296240805-1831112798-6325)(A;;CC;;;S-1-5-21-803378362-296240805-1831112798-3188)"/>
    <protectedRange sqref="B2:C2" name="Oblast1_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C15:D21" name="Oblast1_1_4" securityDescriptor="O:WDG:WDD:(A;;CC;;;S-1-5-21-803378362-296240805-1831112798-6325)(A;;CC;;;S-1-5-21-803378362-296240805-1831112798-3188)"/>
    <protectedRange sqref="G2" name="Oblast1_1" securityDescriptor="O:WDG:WDD:(A;;CC;;;S-1-5-21-803378362-296240805-1831112798-6325)(A;;CC;;;S-1-5-21-803378362-296240805-1831112798-3188)"/>
    <protectedRange sqref="F2" name="Oblast1_1_1" securityDescriptor="O:WDG:WDD:(A;;CC;;;S-1-5-21-803378362-296240805-1831112798-6325)(A;;CC;;;S-1-5-21-803378362-296240805-1831112798-3188)"/>
  </protectedRanges>
  <customSheetViews>
    <customSheetView guid="{3053DB14-28D1-484D-8F6C-A8F2A20F3636}" scale="70" showGridLines="0" fitToPage="1">
      <selection activeCell="Z44" sqref="Z44"/>
      <pageMargins left="0.7" right="0.7" top="0.78740157499999996" bottom="0.78740157499999996" header="0.3" footer="0.3"/>
      <pageSetup paperSize="9" scale="34" orientation="landscape" r:id="rId1"/>
    </customSheetView>
    <customSheetView guid="{E50753B2-0B43-4D8D-8602-9F6FEEAD5C73}" scale="70" fitToPage="1">
      <selection activeCell="AZ10" sqref="AZ10:BC10"/>
      <pageMargins left="0.7" right="0.7" top="0.78740157499999996" bottom="0.78740157499999996" header="0.3" footer="0.3"/>
      <pageSetup paperSize="9" scale="35" orientation="landscape" r:id="rId2"/>
    </customSheetView>
    <customSheetView guid="{2EA164FD-54C9-42BB-93CE-C4A332BF8C87}" scale="70" fitToPage="1">
      <selection activeCell="Z44" sqref="Z44"/>
      <pageMargins left="0.7" right="0.7" top="0.78740157499999996" bottom="0.78740157499999996" header="0.3" footer="0.3"/>
      <pageSetup paperSize="9" scale="35" orientation="landscape" r:id="rId3"/>
    </customSheetView>
  </customSheetViews>
  <mergeCells count="39">
    <mergeCell ref="AE12:AH12"/>
    <mergeCell ref="C20:D20"/>
    <mergeCell ref="C21:D21"/>
    <mergeCell ref="C15:D15"/>
    <mergeCell ref="C16:D16"/>
    <mergeCell ref="C17:D17"/>
    <mergeCell ref="C18:D18"/>
    <mergeCell ref="C19:D19"/>
    <mergeCell ref="Q10:T10"/>
    <mergeCell ref="J11:M11"/>
    <mergeCell ref="Q11:T11"/>
    <mergeCell ref="AE10:AH10"/>
    <mergeCell ref="AE11:AH11"/>
    <mergeCell ref="B2:D2"/>
    <mergeCell ref="F2:G2"/>
    <mergeCell ref="C10:F10"/>
    <mergeCell ref="C11:F11"/>
    <mergeCell ref="J10:M10"/>
    <mergeCell ref="W3:AB3"/>
    <mergeCell ref="X4:AA4"/>
    <mergeCell ref="X5:AA5"/>
    <mergeCell ref="X10:AA10"/>
    <mergeCell ref="X11:AA11"/>
    <mergeCell ref="C22:D22"/>
    <mergeCell ref="AS10:AV10"/>
    <mergeCell ref="AS12:AV12"/>
    <mergeCell ref="Q16:T16"/>
    <mergeCell ref="X6:AA6"/>
    <mergeCell ref="C12:F12"/>
    <mergeCell ref="J12:M12"/>
    <mergeCell ref="Q12:T12"/>
    <mergeCell ref="X12:AA12"/>
    <mergeCell ref="AS11:AV11"/>
    <mergeCell ref="Q14:T14"/>
    <mergeCell ref="Q15:T15"/>
    <mergeCell ref="AL10:AO10"/>
    <mergeCell ref="AL11:AO11"/>
    <mergeCell ref="X19:AF25"/>
    <mergeCell ref="AL12:AO12"/>
  </mergeCells>
  <pageMargins left="0.7" right="0.7" top="0.78740157499999996" bottom="0.78740157499999996" header="0.3" footer="0.3"/>
  <pageSetup paperSize="9" scale="10" orientation="landscape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500-000000000000}">
          <x14:formula1>
            <xm:f>Units!$A$2:$A$74</xm:f>
          </x14:formula1>
          <xm:sqref>B10 W4 AK10 AD10 W10 P10 I10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BR22"/>
  <sheetViews>
    <sheetView showGridLines="0" zoomScale="70" zoomScaleNormal="70" zoomScaleSheetLayoutView="85" workbookViewId="0">
      <selection activeCell="K26" sqref="K26"/>
    </sheetView>
  </sheetViews>
  <sheetFormatPr defaultColWidth="5.5703125" defaultRowHeight="27" customHeight="1"/>
  <cols>
    <col min="1" max="1" width="2.28515625" style="10" customWidth="1"/>
    <col min="2" max="2" width="6.42578125" style="10" bestFit="1" customWidth="1"/>
    <col min="3" max="6" width="8.28515625" style="10" customWidth="1"/>
    <col min="7" max="7" width="5.5703125" style="10" customWidth="1"/>
    <col min="8" max="8" width="2.7109375" style="10" customWidth="1"/>
    <col min="9" max="9" width="6.42578125" style="10" customWidth="1"/>
    <col min="10" max="13" width="8.28515625" style="10" customWidth="1"/>
    <col min="14" max="14" width="5.5703125" style="10" customWidth="1"/>
    <col min="15" max="15" width="2.7109375" style="10" customWidth="1"/>
    <col min="16" max="16" width="5.85546875" style="10" customWidth="1"/>
    <col min="17" max="20" width="8.28515625" style="10" customWidth="1"/>
    <col min="21" max="21" width="5.5703125" style="10" customWidth="1"/>
    <col min="22" max="22" width="2.7109375" style="10" customWidth="1"/>
    <col min="23" max="23" width="6.42578125" style="10" bestFit="1" customWidth="1"/>
    <col min="24" max="27" width="8.28515625" style="10" customWidth="1"/>
    <col min="28" max="28" width="5.5703125" style="10" customWidth="1"/>
    <col min="29" max="29" width="2.7109375" style="10" customWidth="1"/>
    <col min="30" max="30" width="6.42578125" style="10" bestFit="1" customWidth="1"/>
    <col min="31" max="34" width="8.28515625" style="10" customWidth="1"/>
    <col min="35" max="35" width="5.5703125" style="10" customWidth="1"/>
    <col min="36" max="36" width="2.7109375" style="10" customWidth="1"/>
    <col min="37" max="37" width="6.42578125" style="10" bestFit="1" customWidth="1"/>
    <col min="38" max="41" width="8.28515625" style="10" customWidth="1"/>
    <col min="42" max="42" width="5.5703125" style="10" customWidth="1"/>
    <col min="43" max="43" width="2.7109375" style="10" customWidth="1"/>
    <col min="44" max="44" width="6.42578125" style="10" bestFit="1" customWidth="1"/>
    <col min="45" max="48" width="8.28515625" style="10" customWidth="1"/>
    <col min="49" max="49" width="5.5703125" style="10" customWidth="1"/>
    <col min="50" max="50" width="2.7109375" style="10" customWidth="1"/>
    <col min="51" max="51" width="6.42578125" style="10" bestFit="1" customWidth="1"/>
    <col min="52" max="55" width="8.42578125" style="10" customWidth="1"/>
    <col min="56" max="57" width="5.5703125" style="10"/>
    <col min="58" max="58" width="6.42578125" style="10" bestFit="1" customWidth="1"/>
    <col min="59" max="62" width="6.5703125" style="10" customWidth="1"/>
    <col min="63" max="64" width="5.5703125" style="10"/>
    <col min="65" max="65" width="6.42578125" style="252" bestFit="1" customWidth="1"/>
    <col min="66" max="69" width="6.5703125" style="252" customWidth="1"/>
    <col min="70" max="70" width="5.5703125" style="252"/>
    <col min="71" max="16384" width="5.5703125" style="10"/>
  </cols>
  <sheetData>
    <row r="2" spans="2:70" s="167" customFormat="1" ht="27" customHeight="1">
      <c r="B2" s="486" t="s">
        <v>415</v>
      </c>
      <c r="C2" s="487"/>
      <c r="D2" s="487"/>
      <c r="E2" s="10"/>
      <c r="F2" s="435">
        <f>TES!F2</f>
        <v>44348</v>
      </c>
      <c r="G2" s="434"/>
      <c r="BM2" s="252"/>
      <c r="BN2" s="252"/>
      <c r="BO2" s="252"/>
      <c r="BP2" s="252"/>
      <c r="BQ2" s="252"/>
      <c r="BR2" s="252"/>
    </row>
    <row r="3" spans="2:70" ht="27" customHeight="1">
      <c r="D3" s="109"/>
      <c r="E3" s="31"/>
      <c r="F3" s="31"/>
      <c r="G3" s="31"/>
      <c r="H3" s="31"/>
      <c r="I3" s="31"/>
      <c r="W3" s="455" t="s">
        <v>43</v>
      </c>
      <c r="X3" s="456"/>
      <c r="Y3" s="456"/>
      <c r="Z3" s="456"/>
      <c r="AA3" s="456"/>
      <c r="AB3" s="457"/>
    </row>
    <row r="4" spans="2:70" ht="27" customHeight="1">
      <c r="B4" s="299"/>
      <c r="C4" s="298"/>
      <c r="D4" s="31"/>
      <c r="E4" s="31"/>
      <c r="F4" s="31"/>
      <c r="G4" s="31"/>
      <c r="H4" s="31"/>
      <c r="I4" s="31"/>
      <c r="P4" s="55"/>
      <c r="Q4" s="55"/>
      <c r="R4" s="56"/>
      <c r="S4" s="56"/>
      <c r="T4" s="56"/>
      <c r="U4" s="55"/>
      <c r="W4" s="115">
        <v>1410</v>
      </c>
      <c r="X4" s="455" t="s">
        <v>37</v>
      </c>
      <c r="Y4" s="456"/>
      <c r="Z4" s="456"/>
      <c r="AA4" s="457"/>
      <c r="AB4" s="115" t="s">
        <v>640</v>
      </c>
    </row>
    <row r="5" spans="2:70" ht="27" customHeight="1">
      <c r="B5" s="300"/>
      <c r="C5" s="298"/>
      <c r="D5" s="31"/>
      <c r="E5" s="31"/>
      <c r="F5" s="31"/>
      <c r="G5" s="31"/>
      <c r="H5" s="31"/>
      <c r="I5" s="31"/>
      <c r="P5" s="55"/>
      <c r="Q5" s="55"/>
      <c r="R5" s="56"/>
      <c r="S5" s="56"/>
      <c r="T5" s="56"/>
      <c r="U5" s="55"/>
      <c r="W5" s="115">
        <v>12103</v>
      </c>
      <c r="X5" s="455" t="s">
        <v>38</v>
      </c>
      <c r="Y5" s="456"/>
      <c r="Z5" s="456"/>
      <c r="AA5" s="457"/>
      <c r="AB5" s="115"/>
    </row>
    <row r="6" spans="2:70" ht="27" customHeight="1">
      <c r="B6" s="300"/>
      <c r="C6" s="298"/>
      <c r="D6" s="31"/>
      <c r="E6" s="31"/>
      <c r="F6" s="31"/>
      <c r="G6" s="31"/>
      <c r="H6" s="31"/>
      <c r="I6" s="31"/>
      <c r="X6" s="455" t="s">
        <v>388</v>
      </c>
      <c r="Y6" s="456"/>
      <c r="Z6" s="456"/>
      <c r="AA6" s="457"/>
    </row>
    <row r="7" spans="2:70" ht="27" customHeight="1">
      <c r="Z7" s="24"/>
      <c r="BI7"/>
      <c r="BJ7"/>
      <c r="BK7"/>
      <c r="BL7"/>
      <c r="BM7"/>
      <c r="BN7"/>
      <c r="BO7"/>
      <c r="BP7"/>
      <c r="BQ7"/>
    </row>
    <row r="8" spans="2:70" ht="27" customHeight="1" thickBot="1"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22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</row>
    <row r="9" spans="2:70" ht="27" customHeight="1">
      <c r="E9" s="24"/>
      <c r="L9" s="24"/>
      <c r="S9" s="24"/>
      <c r="Z9" s="24"/>
      <c r="AG9" s="24"/>
      <c r="AN9" s="24"/>
      <c r="AU9" s="24"/>
      <c r="BA9" s="317"/>
      <c r="BB9" s="24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</row>
    <row r="10" spans="2:70" ht="27" customHeight="1">
      <c r="B10" s="37">
        <v>1420</v>
      </c>
      <c r="C10" s="530" t="s">
        <v>40</v>
      </c>
      <c r="D10" s="531"/>
      <c r="E10" s="531"/>
      <c r="F10" s="532"/>
      <c r="G10" s="37" t="s">
        <v>549</v>
      </c>
      <c r="I10" s="18">
        <v>1410</v>
      </c>
      <c r="J10" s="447" t="s">
        <v>46</v>
      </c>
      <c r="K10" s="528"/>
      <c r="L10" s="528"/>
      <c r="M10" s="529"/>
      <c r="N10" s="23" t="s">
        <v>54</v>
      </c>
      <c r="O10" s="31"/>
      <c r="P10" s="23">
        <v>1410</v>
      </c>
      <c r="Q10" s="447" t="s">
        <v>682</v>
      </c>
      <c r="R10" s="528"/>
      <c r="S10" s="528"/>
      <c r="T10" s="529"/>
      <c r="U10" s="23" t="s">
        <v>54</v>
      </c>
      <c r="V10" s="31"/>
      <c r="W10" s="23">
        <v>1410</v>
      </c>
      <c r="X10" s="447" t="s">
        <v>45</v>
      </c>
      <c r="Y10" s="528"/>
      <c r="Z10" s="528"/>
      <c r="AA10" s="529"/>
      <c r="AB10" s="23" t="s">
        <v>54</v>
      </c>
      <c r="AC10" s="31"/>
      <c r="AD10" s="23">
        <v>1410</v>
      </c>
      <c r="AE10" s="447" t="s">
        <v>47</v>
      </c>
      <c r="AF10" s="528"/>
      <c r="AG10" s="528"/>
      <c r="AH10" s="529"/>
      <c r="AI10" s="23" t="s">
        <v>54</v>
      </c>
      <c r="AJ10" s="31"/>
      <c r="AK10" s="254">
        <v>1410</v>
      </c>
      <c r="AL10" s="447" t="s">
        <v>391</v>
      </c>
      <c r="AM10" s="528"/>
      <c r="AN10" s="528"/>
      <c r="AO10" s="529"/>
      <c r="AP10" s="254" t="s">
        <v>54</v>
      </c>
      <c r="AR10" s="282">
        <v>1410</v>
      </c>
      <c r="AS10" s="447" t="s">
        <v>390</v>
      </c>
      <c r="AT10" s="528"/>
      <c r="AU10" s="528"/>
      <c r="AV10" s="529"/>
      <c r="AW10" s="282" t="s">
        <v>54</v>
      </c>
      <c r="AY10" s="98">
        <v>1410</v>
      </c>
      <c r="AZ10" s="436" t="s">
        <v>639</v>
      </c>
      <c r="BA10" s="465"/>
      <c r="BB10" s="465"/>
      <c r="BC10" s="466"/>
      <c r="BD10" s="98" t="s">
        <v>54</v>
      </c>
      <c r="BE10"/>
      <c r="BF10"/>
      <c r="BG10"/>
      <c r="BH10"/>
      <c r="BI10"/>
      <c r="BJ10"/>
      <c r="BK10"/>
      <c r="BL10"/>
      <c r="BM10"/>
    </row>
    <row r="11" spans="2:70" ht="27" customHeight="1">
      <c r="B11" s="37">
        <v>54355</v>
      </c>
      <c r="C11" s="530" t="s">
        <v>41</v>
      </c>
      <c r="D11" s="531"/>
      <c r="E11" s="531"/>
      <c r="F11" s="532"/>
      <c r="G11" s="37"/>
      <c r="I11" s="288" t="s">
        <v>657</v>
      </c>
      <c r="J11" s="447" t="s">
        <v>42</v>
      </c>
      <c r="K11" s="528"/>
      <c r="L11" s="528"/>
      <c r="M11" s="529"/>
      <c r="N11" s="23"/>
      <c r="O11" s="31"/>
      <c r="P11" s="287" t="s">
        <v>658</v>
      </c>
      <c r="Q11" s="447" t="s">
        <v>42</v>
      </c>
      <c r="R11" s="528"/>
      <c r="S11" s="528"/>
      <c r="T11" s="529"/>
      <c r="U11" s="23"/>
      <c r="V11" s="31"/>
      <c r="W11" s="23">
        <v>12433</v>
      </c>
      <c r="X11" s="447" t="s">
        <v>42</v>
      </c>
      <c r="Y11" s="528"/>
      <c r="Z11" s="528"/>
      <c r="AA11" s="529"/>
      <c r="AB11" s="23"/>
      <c r="AC11" s="31"/>
      <c r="AD11" s="23">
        <v>20247</v>
      </c>
      <c r="AE11" s="447" t="s">
        <v>42</v>
      </c>
      <c r="AF11" s="528"/>
      <c r="AG11" s="528"/>
      <c r="AH11" s="529"/>
      <c r="AI11" s="23"/>
      <c r="AJ11" s="31"/>
      <c r="AK11" s="254">
        <v>20369</v>
      </c>
      <c r="AL11" s="447" t="s">
        <v>42</v>
      </c>
      <c r="AM11" s="528"/>
      <c r="AN11" s="528"/>
      <c r="AO11" s="529"/>
      <c r="AP11" s="254"/>
      <c r="AR11" s="282">
        <v>12126</v>
      </c>
      <c r="AS11" s="447" t="s">
        <v>42</v>
      </c>
      <c r="AT11" s="528"/>
      <c r="AU11" s="528"/>
      <c r="AV11" s="529"/>
      <c r="AW11" s="282"/>
      <c r="AY11" s="98">
        <v>12581</v>
      </c>
      <c r="AZ11" s="436" t="s">
        <v>42</v>
      </c>
      <c r="BA11" s="465"/>
      <c r="BB11" s="465"/>
      <c r="BC11" s="466"/>
      <c r="BD11" s="98"/>
      <c r="BE11"/>
      <c r="BF11"/>
      <c r="BG11"/>
      <c r="BH11"/>
      <c r="BI11"/>
      <c r="BJ11"/>
      <c r="BK11"/>
      <c r="BL11"/>
      <c r="BM11"/>
    </row>
    <row r="12" spans="2:70" ht="27" customHeight="1">
      <c r="C12" s="530" t="s">
        <v>227</v>
      </c>
      <c r="D12" s="531"/>
      <c r="E12" s="531"/>
      <c r="F12" s="532"/>
      <c r="J12" s="447" t="s">
        <v>389</v>
      </c>
      <c r="K12" s="528"/>
      <c r="L12" s="528"/>
      <c r="M12" s="529"/>
      <c r="N12" s="31"/>
      <c r="O12" s="31"/>
      <c r="P12" s="81"/>
      <c r="Q12" s="447" t="s">
        <v>389</v>
      </c>
      <c r="R12" s="528"/>
      <c r="S12" s="528"/>
      <c r="T12" s="529"/>
      <c r="U12" s="81"/>
      <c r="V12" s="31"/>
      <c r="W12" s="31"/>
      <c r="X12" s="447" t="s">
        <v>389</v>
      </c>
      <c r="Y12" s="528"/>
      <c r="Z12" s="528"/>
      <c r="AA12" s="529"/>
      <c r="AB12" s="31"/>
      <c r="AC12" s="31"/>
      <c r="AD12" s="31"/>
      <c r="AE12" s="447" t="s">
        <v>389</v>
      </c>
      <c r="AF12" s="528"/>
      <c r="AG12" s="528"/>
      <c r="AH12" s="529"/>
      <c r="AI12" s="31"/>
      <c r="AJ12" s="31"/>
      <c r="AK12" s="31"/>
      <c r="AL12" s="447" t="s">
        <v>389</v>
      </c>
      <c r="AM12" s="528"/>
      <c r="AN12" s="528"/>
      <c r="AO12" s="529"/>
      <c r="AP12" s="31"/>
      <c r="AR12" s="31"/>
      <c r="AS12" s="447" t="s">
        <v>389</v>
      </c>
      <c r="AT12" s="528"/>
      <c r="AU12" s="528"/>
      <c r="AV12" s="529"/>
      <c r="AW12" s="31"/>
      <c r="AY12" s="243"/>
      <c r="AZ12" s="436" t="s">
        <v>389</v>
      </c>
      <c r="BA12" s="465"/>
      <c r="BB12" s="465"/>
      <c r="BC12" s="466"/>
      <c r="BD12" s="243"/>
      <c r="BE12"/>
      <c r="BF12"/>
      <c r="BG12"/>
      <c r="BH12"/>
      <c r="BI12"/>
      <c r="BJ12"/>
      <c r="BK12"/>
      <c r="BL12"/>
      <c r="BM12"/>
    </row>
    <row r="13" spans="2:70" ht="27" customHeight="1">
      <c r="J13" s="31"/>
      <c r="K13" s="31"/>
      <c r="L13" s="31"/>
      <c r="M13" s="31"/>
      <c r="N13" s="31"/>
      <c r="O13" s="31"/>
      <c r="P13" s="81"/>
      <c r="Q13" s="81"/>
      <c r="R13" s="81"/>
      <c r="S13" s="81"/>
      <c r="T13" s="81"/>
      <c r="U13" s="8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Z13" s="512"/>
      <c r="BA13" s="512"/>
      <c r="BB13" s="512"/>
      <c r="BC13" s="512"/>
      <c r="BE13"/>
      <c r="BF13"/>
      <c r="BG13"/>
      <c r="BH13"/>
      <c r="BI13"/>
      <c r="BJ13"/>
      <c r="BK13"/>
      <c r="BL13"/>
      <c r="BM13"/>
    </row>
    <row r="14" spans="2:70" ht="27" customHeight="1">
      <c r="P14" s="55"/>
      <c r="Q14" s="55"/>
      <c r="R14" s="55"/>
      <c r="S14" s="55"/>
      <c r="T14" s="55"/>
      <c r="U14" s="55"/>
      <c r="BG14" s="310"/>
    </row>
    <row r="15" spans="2:70" ht="27" customHeight="1">
      <c r="C15" s="442" t="s">
        <v>643</v>
      </c>
      <c r="D15" s="440"/>
      <c r="P15" s="55"/>
      <c r="Q15" s="55"/>
      <c r="R15" s="55"/>
      <c r="S15" s="55"/>
      <c r="T15" s="55"/>
      <c r="U15" s="55"/>
    </row>
    <row r="16" spans="2:70" ht="27" customHeight="1">
      <c r="C16" s="443" t="s">
        <v>645</v>
      </c>
      <c r="D16" s="440"/>
      <c r="P16" s="55"/>
      <c r="Q16" s="55"/>
      <c r="R16" s="55"/>
      <c r="S16" s="55"/>
      <c r="T16" s="55"/>
      <c r="U16" s="55"/>
      <c r="BG16"/>
      <c r="BH16"/>
      <c r="BI16"/>
      <c r="BJ16"/>
    </row>
    <row r="17" spans="3:69" ht="27" customHeight="1">
      <c r="C17" s="444" t="s">
        <v>612</v>
      </c>
      <c r="D17" s="440"/>
      <c r="BG17"/>
      <c r="BH17"/>
      <c r="BI17"/>
      <c r="BJ17"/>
      <c r="BN17" s="191"/>
      <c r="BO17" s="191"/>
      <c r="BP17" s="191"/>
      <c r="BQ17" s="191"/>
    </row>
    <row r="18" spans="3:69" ht="27" customHeight="1">
      <c r="C18" s="445" t="s">
        <v>611</v>
      </c>
      <c r="D18" s="440"/>
      <c r="BE18"/>
      <c r="BF18"/>
      <c r="BG18"/>
      <c r="BH18"/>
      <c r="BI18"/>
      <c r="BJ18"/>
      <c r="BK18"/>
      <c r="BL18"/>
    </row>
    <row r="19" spans="3:69" ht="27" customHeight="1">
      <c r="C19" s="446" t="s">
        <v>610</v>
      </c>
      <c r="D19" s="440"/>
      <c r="Y19" s="26"/>
      <c r="Z19" s="26"/>
      <c r="AA19" s="26"/>
      <c r="AB19" s="26"/>
      <c r="AC19" s="26"/>
      <c r="AD19" s="26"/>
      <c r="AE19" s="26"/>
      <c r="AF19" s="26"/>
      <c r="BE19"/>
      <c r="BF19"/>
      <c r="BG19"/>
      <c r="BH19"/>
      <c r="BI19"/>
      <c r="BJ19"/>
      <c r="BK19"/>
      <c r="BL19"/>
    </row>
    <row r="20" spans="3:69" ht="27" customHeight="1">
      <c r="C20" s="439" t="s">
        <v>609</v>
      </c>
      <c r="D20" s="440"/>
      <c r="X20" s="26"/>
      <c r="Y20" s="26"/>
      <c r="Z20" s="26"/>
      <c r="AA20" s="26"/>
      <c r="AB20" s="26"/>
      <c r="AC20" s="26"/>
      <c r="AD20" s="26"/>
      <c r="AE20" s="26"/>
      <c r="AF20" s="26"/>
      <c r="BE20"/>
      <c r="BF20"/>
      <c r="BG20"/>
      <c r="BH20"/>
      <c r="BI20"/>
      <c r="BJ20"/>
      <c r="BK20"/>
      <c r="BL20"/>
    </row>
    <row r="21" spans="3:69" ht="27" customHeight="1">
      <c r="C21" s="441" t="s">
        <v>608</v>
      </c>
      <c r="D21" s="440"/>
      <c r="X21" s="26"/>
      <c r="Y21" s="26"/>
      <c r="Z21" s="26"/>
      <c r="AA21" s="26"/>
      <c r="AB21" s="26"/>
      <c r="AC21" s="26"/>
      <c r="AD21" s="26"/>
      <c r="AE21" s="26"/>
      <c r="AF21" s="26"/>
      <c r="BE21"/>
      <c r="BF21"/>
      <c r="BG21"/>
      <c r="BH21"/>
      <c r="BI21"/>
      <c r="BJ21"/>
      <c r="BK21"/>
      <c r="BL21"/>
    </row>
    <row r="22" spans="3:69" ht="27" customHeight="1">
      <c r="C22" s="453" t="s">
        <v>624</v>
      </c>
      <c r="D22" s="454"/>
      <c r="X22" s="26"/>
      <c r="Y22" s="26"/>
      <c r="Z22" s="26"/>
      <c r="AA22" s="26"/>
      <c r="AB22" s="26"/>
      <c r="AC22" s="26"/>
      <c r="AD22" s="26"/>
      <c r="AE22" s="26"/>
      <c r="AF22" s="26"/>
      <c r="BE22"/>
      <c r="BF22"/>
      <c r="BG22"/>
      <c r="BH22"/>
      <c r="BI22"/>
      <c r="BJ22"/>
      <c r="BK22"/>
      <c r="BL22"/>
    </row>
  </sheetData>
  <protectedRanges>
    <protectedRange sqref="C4:BL6 A1:A6 H1:BL3 B1:G1 A15:B22 A23:BE65533 E15:BE22 BM1:BR9 BG10:BL12 BS1:IV65533 BF17:BK65533 BM17:BR18 BM22:BR65533 BF9:BH9 BL13:BL65533 A7:BL7 A8:BH8 BI8:BL9 A9:BE14" name="Oblast1" securityDescriptor="O:WDG:WDD:(A;;CC;;;S-1-5-21-803378362-296240805-1831112798-6325)(A;;CC;;;S-1-5-21-803378362-296240805-1831112798-3188)"/>
    <protectedRange sqref="E2" name="Oblast1_1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C22:D22" name="Oblast1_2" securityDescriptor="O:WDG:WDD:(A;;CC;;;S-1-5-21-803378362-296240805-1831112798-6325)(A;;CC;;;S-1-5-21-803378362-296240805-1831112798-3188)"/>
    <protectedRange sqref="C15:D21" name="Oblast1_1_4_1" securityDescriptor="O:WDG:WDD:(A;;CC;;;S-1-5-21-803378362-296240805-1831112798-6325)(A;;CC;;;S-1-5-21-803378362-296240805-1831112798-3188)"/>
    <protectedRange sqref="G2" name="Oblast1_3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</protectedRanges>
  <customSheetViews>
    <customSheetView guid="{3053DB14-28D1-484D-8F6C-A8F2A20F3636}" scale="70" showGridLines="0" fitToPage="1">
      <selection activeCell="W26" sqref="W26"/>
      <pageMargins left="0.7" right="0.7" top="0.78740157499999996" bottom="0.78740157499999996" header="0.3" footer="0.3"/>
      <pageSetup paperSize="9" scale="31" orientation="landscape" r:id="rId1"/>
    </customSheetView>
    <customSheetView guid="{E50753B2-0B43-4D8D-8602-9F6FEEAD5C73}" scale="70" fitToPage="1">
      <selection activeCell="X22" sqref="X22"/>
      <pageMargins left="0.7" right="0.7" top="0.78740157499999996" bottom="0.78740157499999996" header="0.3" footer="0.3"/>
      <pageSetup paperSize="9" scale="35" orientation="landscape" r:id="rId2"/>
    </customSheetView>
    <customSheetView guid="{2EA164FD-54C9-42BB-93CE-C4A332BF8C87}" scale="70" fitToPage="1">
      <selection activeCell="X22" sqref="X22"/>
      <pageMargins left="0.7" right="0.7" top="0.78740157499999996" bottom="0.78740157499999996" header="0.3" footer="0.3"/>
      <pageSetup paperSize="9" scale="35" orientation="landscape" r:id="rId3"/>
    </customSheetView>
  </customSheetViews>
  <mergeCells count="39">
    <mergeCell ref="AZ13:BC13"/>
    <mergeCell ref="B2:D2"/>
    <mergeCell ref="F2:G2"/>
    <mergeCell ref="AE10:AH10"/>
    <mergeCell ref="AS10:AV10"/>
    <mergeCell ref="AE12:AH12"/>
    <mergeCell ref="W3:AB3"/>
    <mergeCell ref="X4:AA4"/>
    <mergeCell ref="X5:AA5"/>
    <mergeCell ref="C10:F10"/>
    <mergeCell ref="J10:M10"/>
    <mergeCell ref="Q10:T10"/>
    <mergeCell ref="X10:AA10"/>
    <mergeCell ref="X6:AA6"/>
    <mergeCell ref="C11:F11"/>
    <mergeCell ref="J11:M11"/>
    <mergeCell ref="Q11:T11"/>
    <mergeCell ref="X11:AA11"/>
    <mergeCell ref="AE11:AH11"/>
    <mergeCell ref="C22:D22"/>
    <mergeCell ref="C12:F12"/>
    <mergeCell ref="J12:M12"/>
    <mergeCell ref="Q12:T12"/>
    <mergeCell ref="X12:AA12"/>
    <mergeCell ref="C20:D20"/>
    <mergeCell ref="C21:D21"/>
    <mergeCell ref="C15:D15"/>
    <mergeCell ref="C16:D16"/>
    <mergeCell ref="C17:D17"/>
    <mergeCell ref="C18:D18"/>
    <mergeCell ref="C19:D19"/>
    <mergeCell ref="AL10:AO10"/>
    <mergeCell ref="AL11:AO11"/>
    <mergeCell ref="AL12:AO12"/>
    <mergeCell ref="AZ10:BC10"/>
    <mergeCell ref="AZ11:BC11"/>
    <mergeCell ref="AZ12:BC12"/>
    <mergeCell ref="AS11:AV11"/>
    <mergeCell ref="AS12:AV12"/>
  </mergeCells>
  <pageMargins left="0.7" right="0.7" top="0.78740157499999996" bottom="0.78740157499999996" header="0.3" footer="0.3"/>
  <pageSetup paperSize="8" scale="41" orientation="landscape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600-000000000000}">
          <x14:formula1>
            <xm:f>Units!$A$2:$A$74</xm:f>
          </x14:formula1>
          <xm:sqref>W4 B10 I10 P10 W10 AD10 AK10 AR10 AY10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AK48"/>
  <sheetViews>
    <sheetView showGridLines="0" topLeftCell="A13" zoomScale="85" zoomScaleNormal="85" zoomScaleSheetLayoutView="70" workbookViewId="0">
      <selection activeCell="N20" sqref="N20"/>
    </sheetView>
  </sheetViews>
  <sheetFormatPr defaultColWidth="5.5703125" defaultRowHeight="27" customHeight="1"/>
  <cols>
    <col min="1" max="1" width="2.7109375" style="10" customWidth="1"/>
    <col min="2" max="2" width="6.5703125" style="10" bestFit="1" customWidth="1"/>
    <col min="3" max="6" width="8.28515625" style="10" customWidth="1"/>
    <col min="7" max="7" width="5.5703125" style="10" customWidth="1"/>
    <col min="8" max="9" width="2.7109375" style="10" customWidth="1"/>
    <col min="10" max="11" width="7" style="10" customWidth="1"/>
    <col min="12" max="12" width="8" style="10" customWidth="1"/>
    <col min="13" max="15" width="7" style="10" customWidth="1"/>
    <col min="16" max="16" width="2.7109375" style="26" customWidth="1"/>
    <col min="17" max="17" width="4.140625" style="26" customWidth="1"/>
    <col min="18" max="23" width="7" style="26" customWidth="1"/>
    <col min="24" max="24" width="2.42578125" style="26" customWidth="1"/>
    <col min="25" max="26" width="7" style="26" customWidth="1"/>
    <col min="27" max="30" width="7" style="10" customWidth="1"/>
    <col min="31" max="16384" width="5.5703125" style="10"/>
  </cols>
  <sheetData>
    <row r="2" spans="1:30" s="167" customFormat="1" ht="27" customHeight="1">
      <c r="B2" s="486" t="s">
        <v>415</v>
      </c>
      <c r="C2" s="487"/>
      <c r="D2" s="487"/>
      <c r="E2" s="10"/>
      <c r="F2" s="435">
        <f>TES!F2</f>
        <v>44348</v>
      </c>
      <c r="G2" s="434"/>
      <c r="P2" s="168"/>
      <c r="Q2" s="168"/>
      <c r="R2" s="168"/>
      <c r="S2" s="168"/>
      <c r="T2" s="168"/>
      <c r="U2" s="168"/>
      <c r="V2" s="168"/>
      <c r="W2" s="168"/>
      <c r="X2" s="168"/>
      <c r="Y2" s="168"/>
      <c r="Z2" s="168"/>
    </row>
    <row r="3" spans="1:30" ht="27" customHeight="1">
      <c r="A3"/>
      <c r="B3"/>
      <c r="C3"/>
      <c r="D3"/>
      <c r="E3" s="31"/>
      <c r="F3" s="31"/>
      <c r="G3" s="31"/>
      <c r="H3" s="31"/>
      <c r="N3" s="488" t="s">
        <v>109</v>
      </c>
      <c r="O3" s="543"/>
      <c r="P3" s="543"/>
      <c r="Q3" s="543"/>
      <c r="R3" s="543"/>
      <c r="S3" s="544"/>
    </row>
    <row r="4" spans="1:30" ht="27" customHeight="1">
      <c r="A4"/>
      <c r="B4"/>
      <c r="C4"/>
      <c r="D4"/>
      <c r="E4" s="253"/>
      <c r="F4" s="253"/>
      <c r="G4" s="253"/>
      <c r="H4" s="31"/>
      <c r="N4" s="118">
        <v>1110</v>
      </c>
      <c r="O4" s="488" t="s">
        <v>82</v>
      </c>
      <c r="P4" s="543"/>
      <c r="Q4" s="543"/>
      <c r="R4" s="544"/>
      <c r="S4" s="118" t="s">
        <v>648</v>
      </c>
    </row>
    <row r="5" spans="1:30" ht="27" customHeight="1">
      <c r="A5"/>
      <c r="B5"/>
      <c r="C5"/>
      <c r="D5"/>
      <c r="E5" s="253"/>
      <c r="F5" s="253"/>
      <c r="G5" s="253"/>
      <c r="H5" s="31"/>
      <c r="N5" s="118">
        <v>10090</v>
      </c>
      <c r="O5" s="493" t="s">
        <v>709</v>
      </c>
      <c r="P5" s="494"/>
      <c r="Q5" s="494"/>
      <c r="R5" s="495"/>
      <c r="S5" s="118"/>
    </row>
    <row r="6" spans="1:30" ht="27" customHeight="1">
      <c r="A6"/>
      <c r="B6"/>
      <c r="C6"/>
      <c r="D6"/>
      <c r="E6" s="31"/>
      <c r="F6" s="31"/>
      <c r="G6" s="31"/>
      <c r="H6" s="31"/>
      <c r="K6" s="108"/>
      <c r="L6" s="108"/>
      <c r="N6" s="108"/>
      <c r="O6" s="488" t="s">
        <v>603</v>
      </c>
      <c r="P6" s="543"/>
      <c r="Q6" s="543"/>
      <c r="R6" s="544"/>
      <c r="S6" s="10"/>
    </row>
    <row r="7" spans="1:30" ht="27" customHeight="1">
      <c r="K7" s="108"/>
      <c r="L7" s="108"/>
      <c r="M7" s="108"/>
      <c r="N7" s="108"/>
      <c r="O7" s="116"/>
      <c r="Q7" s="117"/>
    </row>
    <row r="8" spans="1:30" ht="27" customHeight="1" thickBot="1">
      <c r="A8" s="26"/>
      <c r="B8" s="26"/>
      <c r="C8" s="26"/>
      <c r="D8" s="26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27"/>
      <c r="Q8" s="46"/>
      <c r="R8" s="27"/>
      <c r="S8" s="27"/>
      <c r="T8" s="27"/>
      <c r="U8" s="27"/>
      <c r="V8" s="27"/>
      <c r="W8" s="27"/>
      <c r="X8" s="27"/>
      <c r="Y8" s="27"/>
      <c r="Z8" s="27"/>
      <c r="AA8" s="14"/>
    </row>
    <row r="9" spans="1:30" ht="27" customHeight="1">
      <c r="A9" s="26"/>
      <c r="B9" s="26"/>
      <c r="C9" s="26"/>
      <c r="D9" s="28"/>
      <c r="E9" s="55"/>
      <c r="M9" s="24"/>
      <c r="R9" s="10"/>
      <c r="S9" s="10"/>
      <c r="T9" s="10"/>
      <c r="U9" s="30"/>
      <c r="AB9" s="24"/>
    </row>
    <row r="10" spans="1:30" ht="27" customHeight="1">
      <c r="B10" s="113">
        <v>3210</v>
      </c>
      <c r="C10" s="483" t="s">
        <v>83</v>
      </c>
      <c r="D10" s="514"/>
      <c r="E10" s="514"/>
      <c r="F10" s="515"/>
      <c r="G10" s="113" t="s">
        <v>60</v>
      </c>
      <c r="J10" s="113">
        <v>5220</v>
      </c>
      <c r="K10" s="483" t="s">
        <v>49</v>
      </c>
      <c r="L10" s="514"/>
      <c r="M10" s="514"/>
      <c r="N10" s="515"/>
      <c r="O10" s="113" t="s">
        <v>60</v>
      </c>
      <c r="R10" s="113">
        <v>5210</v>
      </c>
      <c r="S10" s="483" t="s">
        <v>2</v>
      </c>
      <c r="T10" s="514"/>
      <c r="U10" s="514"/>
      <c r="V10" s="515"/>
      <c r="W10" s="113" t="s">
        <v>60</v>
      </c>
      <c r="Y10" s="113">
        <v>4210</v>
      </c>
      <c r="Z10" s="483" t="s">
        <v>84</v>
      </c>
      <c r="AA10" s="516"/>
      <c r="AB10" s="516"/>
      <c r="AC10" s="517"/>
      <c r="AD10" s="113" t="s">
        <v>60</v>
      </c>
    </row>
    <row r="11" spans="1:30" ht="27" customHeight="1">
      <c r="B11" s="113">
        <v>10402</v>
      </c>
      <c r="C11" s="483" t="s">
        <v>85</v>
      </c>
      <c r="D11" s="514"/>
      <c r="E11" s="514"/>
      <c r="F11" s="515"/>
      <c r="G11" s="113"/>
      <c r="J11" s="113">
        <v>11926</v>
      </c>
      <c r="K11" s="483" t="s">
        <v>171</v>
      </c>
      <c r="L11" s="514"/>
      <c r="M11" s="514"/>
      <c r="N11" s="515"/>
      <c r="O11" s="113"/>
      <c r="R11" s="113">
        <v>20209</v>
      </c>
      <c r="S11" s="483" t="s">
        <v>171</v>
      </c>
      <c r="T11" s="514"/>
      <c r="U11" s="514"/>
      <c r="V11" s="515"/>
      <c r="W11" s="113"/>
      <c r="Y11" s="113">
        <v>11283</v>
      </c>
      <c r="Z11" s="483" t="s">
        <v>86</v>
      </c>
      <c r="AA11" s="516"/>
      <c r="AB11" s="516"/>
      <c r="AC11" s="517"/>
      <c r="AD11" s="113"/>
    </row>
    <row r="12" spans="1:30" ht="27" customHeight="1">
      <c r="C12" s="483" t="s">
        <v>87</v>
      </c>
      <c r="D12" s="514"/>
      <c r="E12" s="514"/>
      <c r="F12" s="515"/>
      <c r="J12" s="31"/>
      <c r="K12" s="483" t="s">
        <v>171</v>
      </c>
      <c r="L12" s="514"/>
      <c r="M12" s="514"/>
      <c r="N12" s="515"/>
      <c r="O12" s="31"/>
      <c r="R12" s="31"/>
      <c r="S12" s="483" t="s">
        <v>171</v>
      </c>
      <c r="T12" s="514"/>
      <c r="U12" s="514"/>
      <c r="V12" s="515"/>
      <c r="W12" s="31"/>
      <c r="Y12" s="10"/>
      <c r="Z12" s="483" t="s">
        <v>87</v>
      </c>
      <c r="AA12" s="516"/>
      <c r="AB12" s="516"/>
      <c r="AC12" s="517"/>
    </row>
    <row r="13" spans="1:30" ht="27" customHeight="1">
      <c r="D13" s="32"/>
      <c r="E13" s="55"/>
      <c r="M13" s="19"/>
      <c r="R13" s="31"/>
      <c r="S13" s="31"/>
      <c r="T13" s="31"/>
      <c r="U13" s="33"/>
      <c r="V13" s="31"/>
      <c r="W13" s="31"/>
      <c r="Y13"/>
      <c r="Z13"/>
      <c r="AA13" s="72"/>
      <c r="AB13" s="318"/>
    </row>
    <row r="14" spans="1:30" ht="27" customHeight="1">
      <c r="B14" s="18">
        <v>3210</v>
      </c>
      <c r="C14" s="436" t="s">
        <v>88</v>
      </c>
      <c r="D14" s="465"/>
      <c r="E14" s="465"/>
      <c r="F14" s="466"/>
      <c r="G14" s="18" t="s">
        <v>60</v>
      </c>
      <c r="J14" s="98">
        <v>5220</v>
      </c>
      <c r="K14" s="436" t="s">
        <v>706</v>
      </c>
      <c r="L14" s="437"/>
      <c r="M14" s="437"/>
      <c r="N14" s="438"/>
      <c r="O14" s="98" t="s">
        <v>54</v>
      </c>
      <c r="R14" s="274">
        <v>5220</v>
      </c>
      <c r="S14" s="447" t="s">
        <v>742</v>
      </c>
      <c r="T14" s="528"/>
      <c r="U14" s="528"/>
      <c r="V14" s="529"/>
      <c r="W14" s="274" t="s">
        <v>54</v>
      </c>
      <c r="Y14" s="98">
        <v>4210</v>
      </c>
      <c r="Z14" s="447" t="s">
        <v>704</v>
      </c>
      <c r="AA14" s="528"/>
      <c r="AB14" s="528"/>
      <c r="AC14" s="529"/>
      <c r="AD14" s="282" t="s">
        <v>60</v>
      </c>
    </row>
    <row r="15" spans="1:30" ht="27" customHeight="1">
      <c r="B15" s="18">
        <v>72338</v>
      </c>
      <c r="C15" s="436" t="s">
        <v>89</v>
      </c>
      <c r="D15" s="465"/>
      <c r="E15" s="465"/>
      <c r="F15" s="466"/>
      <c r="G15" s="18"/>
      <c r="J15" s="98">
        <v>12610</v>
      </c>
      <c r="K15" s="436" t="s">
        <v>48</v>
      </c>
      <c r="L15" s="437"/>
      <c r="M15" s="437"/>
      <c r="N15" s="438"/>
      <c r="O15" s="98"/>
      <c r="R15" s="274">
        <v>12544</v>
      </c>
      <c r="S15" s="447" t="s">
        <v>48</v>
      </c>
      <c r="T15" s="528"/>
      <c r="U15" s="528"/>
      <c r="V15" s="529"/>
      <c r="W15" s="274"/>
      <c r="Y15" s="98">
        <v>12612</v>
      </c>
      <c r="Z15" s="447" t="s">
        <v>89</v>
      </c>
      <c r="AA15" s="528"/>
      <c r="AB15" s="528"/>
      <c r="AC15" s="529"/>
      <c r="AD15" s="98"/>
    </row>
    <row r="16" spans="1:30" ht="27" customHeight="1">
      <c r="C16" s="436" t="s">
        <v>89</v>
      </c>
      <c r="D16" s="437"/>
      <c r="E16" s="437"/>
      <c r="F16" s="438"/>
      <c r="J16" s="304"/>
      <c r="K16" s="436" t="s">
        <v>600</v>
      </c>
      <c r="L16" s="437"/>
      <c r="M16" s="437"/>
      <c r="N16" s="438"/>
      <c r="O16" s="304"/>
      <c r="R16" s="273"/>
      <c r="S16" s="447" t="s">
        <v>600</v>
      </c>
      <c r="T16" s="528"/>
      <c r="U16" s="528"/>
      <c r="V16" s="529"/>
      <c r="W16" s="273"/>
      <c r="Y16" s="307"/>
      <c r="Z16" s="447" t="s">
        <v>89</v>
      </c>
      <c r="AA16" s="528"/>
      <c r="AB16" s="528"/>
      <c r="AC16" s="529"/>
      <c r="AD16" s="307"/>
    </row>
    <row r="17" spans="1:37" ht="27" customHeight="1">
      <c r="D17" s="32"/>
      <c r="E17" s="55"/>
      <c r="J17"/>
      <c r="K17"/>
      <c r="L17"/>
      <c r="M17"/>
      <c r="N17"/>
      <c r="O17"/>
      <c r="P17"/>
      <c r="R17"/>
      <c r="S17"/>
      <c r="T17"/>
      <c r="U17"/>
      <c r="V17"/>
      <c r="W17"/>
      <c r="Y17" s="180"/>
      <c r="Z17" s="31"/>
      <c r="AA17" s="72"/>
      <c r="AB17" s="182"/>
      <c r="AC17" s="31"/>
      <c r="AD17" s="31"/>
    </row>
    <row r="18" spans="1:37" ht="27" customHeight="1">
      <c r="B18" s="98">
        <v>3210</v>
      </c>
      <c r="C18" s="447" t="s">
        <v>604</v>
      </c>
      <c r="D18" s="528"/>
      <c r="E18" s="528"/>
      <c r="F18" s="529"/>
      <c r="G18" s="23" t="s">
        <v>60</v>
      </c>
      <c r="J18"/>
      <c r="K18"/>
      <c r="L18"/>
      <c r="M18"/>
      <c r="N18"/>
      <c r="O18"/>
      <c r="P18"/>
      <c r="R18" s="309"/>
      <c r="S18"/>
      <c r="T18"/>
      <c r="U18"/>
      <c r="V18"/>
      <c r="W18"/>
      <c r="Y18" s="98">
        <v>4210</v>
      </c>
      <c r="Z18" s="447" t="s">
        <v>91</v>
      </c>
      <c r="AA18" s="545"/>
      <c r="AB18" s="545"/>
      <c r="AC18" s="521"/>
      <c r="AD18" s="23" t="s">
        <v>60</v>
      </c>
    </row>
    <row r="19" spans="1:37" ht="27" customHeight="1">
      <c r="B19" s="98">
        <v>12538</v>
      </c>
      <c r="C19" s="436" t="s">
        <v>89</v>
      </c>
      <c r="D19" s="465"/>
      <c r="E19" s="465"/>
      <c r="F19" s="466"/>
      <c r="G19" s="23"/>
      <c r="I19" s="26"/>
      <c r="J19"/>
      <c r="K19"/>
      <c r="L19"/>
      <c r="M19"/>
      <c r="N19"/>
      <c r="O19"/>
      <c r="P19"/>
      <c r="R19"/>
      <c r="S19"/>
      <c r="T19"/>
      <c r="U19"/>
      <c r="V19"/>
      <c r="W19"/>
      <c r="Y19" s="98">
        <v>12166</v>
      </c>
      <c r="Z19" s="447" t="s">
        <v>89</v>
      </c>
      <c r="AA19" s="545"/>
      <c r="AB19" s="545"/>
      <c r="AC19" s="521"/>
      <c r="AD19" s="23"/>
    </row>
    <row r="20" spans="1:37" ht="27" customHeight="1">
      <c r="B20" s="168"/>
      <c r="C20" s="436" t="s">
        <v>89</v>
      </c>
      <c r="D20" s="465"/>
      <c r="E20" s="465"/>
      <c r="F20" s="466"/>
      <c r="G20" s="73"/>
      <c r="I20" s="26"/>
      <c r="J20"/>
      <c r="K20"/>
      <c r="L20"/>
      <c r="M20"/>
      <c r="N20"/>
      <c r="O20"/>
      <c r="P20"/>
      <c r="R20"/>
      <c r="S20"/>
      <c r="T20"/>
      <c r="U20"/>
      <c r="V20"/>
      <c r="W20"/>
      <c r="Y20" s="180"/>
      <c r="Z20" s="447" t="s">
        <v>89</v>
      </c>
      <c r="AA20" s="545"/>
      <c r="AB20" s="545"/>
      <c r="AC20" s="521"/>
      <c r="AD20" s="31"/>
    </row>
    <row r="21" spans="1:37" ht="27" customHeight="1">
      <c r="B21" s="320"/>
      <c r="C21" s="320"/>
      <c r="D21" s="32"/>
      <c r="E21" s="325"/>
      <c r="F21" s="320"/>
      <c r="G21" s="31"/>
      <c r="I21" s="26"/>
      <c r="J21"/>
      <c r="K21"/>
      <c r="L21"/>
      <c r="M21"/>
      <c r="N21"/>
      <c r="O21"/>
      <c r="P21"/>
      <c r="Y21" s="180"/>
      <c r="Z21" s="31"/>
      <c r="AA21" s="72"/>
      <c r="AB21" s="182"/>
      <c r="AC21" s="31"/>
      <c r="AD21" s="31"/>
    </row>
    <row r="22" spans="1:37" ht="27" customHeight="1">
      <c r="B22" s="98">
        <v>5520</v>
      </c>
      <c r="C22" s="436" t="s">
        <v>68</v>
      </c>
      <c r="D22" s="437"/>
      <c r="E22" s="437"/>
      <c r="F22" s="438"/>
      <c r="G22" s="98" t="s">
        <v>61</v>
      </c>
      <c r="I22" s="26"/>
      <c r="J22"/>
      <c r="K22"/>
      <c r="L22"/>
      <c r="M22"/>
      <c r="N22"/>
      <c r="O22"/>
      <c r="P22" s="112"/>
      <c r="Q22" s="56"/>
      <c r="Y22" s="98">
        <v>4210</v>
      </c>
      <c r="Z22" s="447" t="s">
        <v>95</v>
      </c>
      <c r="AA22" s="545"/>
      <c r="AB22" s="545"/>
      <c r="AC22" s="521"/>
      <c r="AD22" s="225" t="s">
        <v>54</v>
      </c>
    </row>
    <row r="23" spans="1:37" ht="27" customHeight="1">
      <c r="B23" s="282">
        <v>20118</v>
      </c>
      <c r="C23" s="447" t="s">
        <v>590</v>
      </c>
      <c r="D23" s="448"/>
      <c r="E23" s="448"/>
      <c r="F23" s="449"/>
      <c r="G23" s="282"/>
      <c r="I23" s="26"/>
      <c r="J23"/>
      <c r="K23"/>
      <c r="L23"/>
      <c r="M23"/>
      <c r="N23"/>
      <c r="O23"/>
      <c r="P23" s="185"/>
      <c r="Q23" s="183"/>
      <c r="Y23" s="98">
        <v>12439</v>
      </c>
      <c r="Z23" s="447" t="s">
        <v>601</v>
      </c>
      <c r="AA23" s="545"/>
      <c r="AB23" s="545"/>
      <c r="AC23" s="521"/>
      <c r="AD23" s="225"/>
    </row>
    <row r="24" spans="1:37" ht="27" customHeight="1">
      <c r="B24" s="322"/>
      <c r="C24" s="450" t="s">
        <v>591</v>
      </c>
      <c r="D24" s="451"/>
      <c r="E24" s="451"/>
      <c r="F24" s="452"/>
      <c r="G24" s="322"/>
      <c r="J24"/>
      <c r="K24"/>
      <c r="L24"/>
      <c r="M24"/>
      <c r="N24"/>
      <c r="O24"/>
      <c r="P24" s="185"/>
      <c r="Q24" s="183"/>
      <c r="Y24" s="219"/>
      <c r="Z24" s="447" t="s">
        <v>602</v>
      </c>
      <c r="AA24" s="545"/>
      <c r="AB24" s="545"/>
      <c r="AC24" s="521"/>
      <c r="AD24" s="31"/>
    </row>
    <row r="25" spans="1:37" ht="27" customHeight="1">
      <c r="A25" s="320"/>
      <c r="B25" s="320"/>
      <c r="C25" s="320"/>
      <c r="D25" s="32"/>
      <c r="E25" s="325"/>
      <c r="F25" s="320"/>
      <c r="G25" s="31"/>
      <c r="H25" s="320"/>
      <c r="O25" s="540"/>
      <c r="P25" s="541"/>
      <c r="Q25" s="183"/>
      <c r="R25" s="181"/>
      <c r="S25" s="184"/>
      <c r="T25" s="184"/>
      <c r="U25" s="226"/>
      <c r="V25" s="184"/>
      <c r="W25" s="182"/>
      <c r="Y25" s="220"/>
      <c r="Z25" s="73"/>
      <c r="AA25" s="321"/>
      <c r="AB25" s="321"/>
      <c r="AC25" s="31"/>
      <c r="AD25" s="31"/>
    </row>
    <row r="26" spans="1:37" ht="27" customHeight="1" thickBot="1">
      <c r="A26" s="320"/>
      <c r="B26" s="154">
        <v>5510</v>
      </c>
      <c r="C26" s="460" t="s">
        <v>4</v>
      </c>
      <c r="D26" s="533"/>
      <c r="E26" s="533"/>
      <c r="F26" s="534"/>
      <c r="G26" s="154" t="s">
        <v>640</v>
      </c>
      <c r="H26" s="320"/>
      <c r="J26" s="79"/>
      <c r="K26" s="542" t="s">
        <v>107</v>
      </c>
      <c r="L26" s="542"/>
      <c r="M26" s="542"/>
      <c r="O26" s="540"/>
      <c r="P26" s="541"/>
      <c r="Q26" s="183"/>
      <c r="R26" s="226"/>
      <c r="S26" s="535"/>
      <c r="T26" s="536"/>
      <c r="U26" s="536"/>
      <c r="V26" s="536"/>
      <c r="W26" s="322"/>
      <c r="X26" s="322"/>
      <c r="Y26" s="25">
        <v>4210</v>
      </c>
      <c r="Z26" s="546" t="s">
        <v>632</v>
      </c>
      <c r="AA26" s="547"/>
      <c r="AB26" s="547"/>
      <c r="AC26" s="548"/>
      <c r="AD26" s="25" t="s">
        <v>54</v>
      </c>
      <c r="AE26" s="322"/>
      <c r="AF26" s="322"/>
      <c r="AG26" s="322"/>
      <c r="AH26" s="322"/>
      <c r="AI26" s="322"/>
      <c r="AJ26" s="322"/>
      <c r="AK26" s="322"/>
    </row>
    <row r="27" spans="1:37" ht="27" customHeight="1" thickBot="1">
      <c r="A27" s="320"/>
      <c r="B27" s="154">
        <v>20251</v>
      </c>
      <c r="C27" s="460" t="s">
        <v>50</v>
      </c>
      <c r="D27" s="533"/>
      <c r="E27" s="533"/>
      <c r="F27" s="534"/>
      <c r="G27" s="154"/>
      <c r="H27" s="320"/>
      <c r="J27" s="80"/>
      <c r="K27" s="542" t="s">
        <v>108</v>
      </c>
      <c r="L27" s="542"/>
      <c r="M27" s="542"/>
      <c r="O27" s="540"/>
      <c r="P27" s="541"/>
      <c r="Q27" s="183"/>
      <c r="R27" s="226"/>
      <c r="S27" s="535"/>
      <c r="T27" s="536"/>
      <c r="U27" s="536"/>
      <c r="V27" s="536"/>
      <c r="W27" s="322"/>
      <c r="X27" s="322"/>
      <c r="Y27" s="25">
        <v>11884</v>
      </c>
      <c r="Z27" s="546" t="s">
        <v>89</v>
      </c>
      <c r="AA27" s="547"/>
      <c r="AB27" s="547"/>
      <c r="AC27" s="548"/>
      <c r="AD27" s="25" t="s">
        <v>384</v>
      </c>
      <c r="AE27" s="322"/>
      <c r="AF27" s="322"/>
      <c r="AG27" s="322"/>
      <c r="AH27" s="322"/>
      <c r="AI27" s="322"/>
      <c r="AJ27" s="322"/>
      <c r="AK27" s="322"/>
    </row>
    <row r="28" spans="1:37" ht="27" customHeight="1">
      <c r="A28" s="320"/>
      <c r="B28" s="235"/>
      <c r="C28" s="460" t="s">
        <v>172</v>
      </c>
      <c r="D28" s="533"/>
      <c r="E28" s="533"/>
      <c r="F28" s="534"/>
      <c r="G28" s="235"/>
      <c r="H28" s="320"/>
      <c r="O28" s="540"/>
      <c r="P28" s="541"/>
      <c r="Q28" s="56"/>
      <c r="R28" s="322"/>
      <c r="S28" s="322"/>
      <c r="T28" s="322"/>
      <c r="U28" s="322"/>
      <c r="V28" s="322"/>
      <c r="W28" s="322"/>
      <c r="X28" s="322"/>
      <c r="Y28" s="301"/>
      <c r="Z28" s="546" t="s">
        <v>89</v>
      </c>
      <c r="AA28" s="547"/>
      <c r="AB28" s="547"/>
      <c r="AC28" s="548"/>
      <c r="AD28" s="301"/>
      <c r="AE28" s="322"/>
      <c r="AF28" s="322"/>
      <c r="AG28" s="322"/>
      <c r="AH28" s="322"/>
      <c r="AI28" s="322"/>
      <c r="AJ28" s="322"/>
      <c r="AK28" s="322"/>
    </row>
    <row r="29" spans="1:37" ht="27" customHeight="1">
      <c r="B29" s="320"/>
      <c r="C29" s="320"/>
      <c r="D29" s="32"/>
      <c r="E29" s="325"/>
      <c r="F29" s="320"/>
      <c r="G29" s="31"/>
      <c r="K29" s="442" t="s">
        <v>643</v>
      </c>
      <c r="L29" s="440"/>
      <c r="M29" s="540"/>
      <c r="N29" s="541"/>
      <c r="O29" s="540"/>
      <c r="P29" s="541"/>
      <c r="Q29" s="56"/>
      <c r="R29" s="322"/>
      <c r="S29" s="322"/>
      <c r="T29" s="322"/>
      <c r="U29" s="322"/>
      <c r="V29" s="322"/>
      <c r="W29" s="322"/>
      <c r="X29" s="231"/>
    </row>
    <row r="30" spans="1:37" ht="27" customHeight="1">
      <c r="B30" s="282">
        <v>5210</v>
      </c>
      <c r="C30" s="537" t="s">
        <v>723</v>
      </c>
      <c r="D30" s="538"/>
      <c r="E30" s="538"/>
      <c r="F30" s="539"/>
      <c r="G30" s="282" t="s">
        <v>60</v>
      </c>
      <c r="K30" s="443" t="s">
        <v>645</v>
      </c>
      <c r="L30" s="440"/>
      <c r="M30" s="540"/>
      <c r="N30" s="541"/>
      <c r="Q30" s="56"/>
      <c r="R30" s="322"/>
      <c r="S30" s="322"/>
      <c r="T30" s="322"/>
      <c r="U30" s="322"/>
      <c r="V30" s="322"/>
      <c r="W30" s="322"/>
      <c r="X30" s="231"/>
      <c r="Y30" s="25">
        <v>4210</v>
      </c>
      <c r="Z30" s="546" t="s">
        <v>94</v>
      </c>
      <c r="AA30" s="547"/>
      <c r="AB30" s="547"/>
      <c r="AC30" s="548"/>
      <c r="AD30" s="25" t="s">
        <v>54</v>
      </c>
    </row>
    <row r="31" spans="1:37" ht="27" customHeight="1">
      <c r="B31" s="282">
        <v>12618</v>
      </c>
      <c r="C31" s="447" t="s">
        <v>171</v>
      </c>
      <c r="D31" s="448"/>
      <c r="E31" s="448"/>
      <c r="F31" s="449"/>
      <c r="G31" s="282"/>
      <c r="K31" s="444" t="s">
        <v>612</v>
      </c>
      <c r="L31" s="440"/>
      <c r="M31" s="540"/>
      <c r="N31" s="541"/>
      <c r="Q31" s="56"/>
      <c r="R31" s="322"/>
      <c r="S31" s="322"/>
      <c r="T31" s="322"/>
      <c r="U31" s="322"/>
      <c r="V31" s="322"/>
      <c r="W31" s="322"/>
      <c r="X31" s="231"/>
      <c r="Y31" s="25">
        <v>12134</v>
      </c>
      <c r="Z31" s="546" t="s">
        <v>601</v>
      </c>
      <c r="AA31" s="547"/>
      <c r="AB31" s="547"/>
      <c r="AC31" s="548"/>
      <c r="AD31" s="25" t="s">
        <v>384</v>
      </c>
    </row>
    <row r="32" spans="1:37" ht="27" customHeight="1">
      <c r="B32" s="31"/>
      <c r="C32" s="447" t="s">
        <v>171</v>
      </c>
      <c r="D32" s="448"/>
      <c r="E32" s="448"/>
      <c r="F32" s="449"/>
      <c r="G32" s="31"/>
      <c r="K32" s="445" t="s">
        <v>611</v>
      </c>
      <c r="L32" s="440"/>
      <c r="M32" s="540"/>
      <c r="N32" s="541"/>
      <c r="Q32" s="56"/>
      <c r="R32" s="322"/>
      <c r="S32" s="322"/>
      <c r="T32" s="322"/>
      <c r="U32" s="322"/>
      <c r="V32" s="322"/>
      <c r="W32" s="322"/>
      <c r="X32" s="231"/>
      <c r="Y32" s="180"/>
      <c r="Z32" s="546" t="s">
        <v>602</v>
      </c>
      <c r="AA32" s="547"/>
      <c r="AB32" s="547"/>
      <c r="AC32" s="548"/>
      <c r="AD32" s="31"/>
    </row>
    <row r="33" spans="1:32" ht="27" customHeight="1">
      <c r="B33" s="168"/>
      <c r="C33" s="168"/>
      <c r="D33" s="32"/>
      <c r="E33" s="169"/>
      <c r="F33" s="168"/>
      <c r="G33" s="73"/>
      <c r="K33" s="446" t="s">
        <v>610</v>
      </c>
      <c r="L33" s="440"/>
      <c r="M33" s="540"/>
      <c r="N33" s="541"/>
      <c r="R33" s="322"/>
      <c r="S33" s="322"/>
      <c r="T33" s="322"/>
      <c r="U33" s="322"/>
      <c r="V33" s="322"/>
      <c r="W33" s="322"/>
    </row>
    <row r="34" spans="1:32" ht="27" customHeight="1">
      <c r="B34" s="98">
        <v>3210</v>
      </c>
      <c r="C34" s="436" t="s">
        <v>90</v>
      </c>
      <c r="D34" s="465"/>
      <c r="E34" s="465"/>
      <c r="F34" s="466"/>
      <c r="G34" s="23" t="s">
        <v>54</v>
      </c>
      <c r="K34" s="439" t="s">
        <v>609</v>
      </c>
      <c r="L34" s="440"/>
      <c r="M34" s="540"/>
      <c r="N34" s="541"/>
      <c r="R34" s="322"/>
      <c r="S34" s="322"/>
      <c r="T34" s="322"/>
      <c r="U34" s="322"/>
      <c r="V34" s="322"/>
      <c r="W34" s="322"/>
      <c r="Y34" s="25">
        <v>5220</v>
      </c>
      <c r="Z34" s="546" t="s">
        <v>1</v>
      </c>
      <c r="AA34" s="549"/>
      <c r="AB34" s="549"/>
      <c r="AC34" s="550"/>
      <c r="AD34" s="25" t="s">
        <v>54</v>
      </c>
    </row>
    <row r="35" spans="1:32" ht="27" customHeight="1">
      <c r="B35" s="98">
        <v>12075</v>
      </c>
      <c r="C35" s="436" t="s">
        <v>92</v>
      </c>
      <c r="D35" s="465"/>
      <c r="E35" s="465"/>
      <c r="F35" s="466"/>
      <c r="G35" s="98"/>
      <c r="K35" s="441" t="s">
        <v>608</v>
      </c>
      <c r="L35" s="440"/>
      <c r="M35" s="540"/>
      <c r="N35" s="541"/>
      <c r="Y35" s="25">
        <v>12303</v>
      </c>
      <c r="Z35" s="546" t="s">
        <v>48</v>
      </c>
      <c r="AA35" s="549"/>
      <c r="AB35" s="549"/>
      <c r="AC35" s="550"/>
      <c r="AD35" s="25" t="s">
        <v>384</v>
      </c>
    </row>
    <row r="36" spans="1:32" ht="27" customHeight="1">
      <c r="B36" s="168"/>
      <c r="C36" s="436" t="s">
        <v>93</v>
      </c>
      <c r="D36" s="465"/>
      <c r="E36" s="465"/>
      <c r="F36" s="466"/>
      <c r="G36" s="168"/>
      <c r="K36" s="453" t="s">
        <v>624</v>
      </c>
      <c r="L36" s="454"/>
      <c r="Y36" s="304"/>
      <c r="Z36" s="546" t="s">
        <v>600</v>
      </c>
      <c r="AA36" s="549"/>
      <c r="AB36" s="549"/>
      <c r="AC36" s="550"/>
      <c r="AD36" s="306"/>
    </row>
    <row r="37" spans="1:32" ht="27" customHeight="1">
      <c r="A37" s="320"/>
      <c r="B37" s="320"/>
      <c r="C37" s="320"/>
      <c r="D37" s="320"/>
      <c r="E37" s="320"/>
      <c r="F37" s="320"/>
      <c r="G37" s="320"/>
      <c r="H37" s="320"/>
    </row>
    <row r="38" spans="1:32" ht="27" customHeight="1">
      <c r="A38" s="320"/>
      <c r="B38" s="320"/>
      <c r="C38" s="320"/>
      <c r="D38" s="320"/>
      <c r="E38" s="320"/>
      <c r="F38" s="320"/>
      <c r="G38" s="320"/>
      <c r="H38" s="320"/>
      <c r="W38"/>
      <c r="X38"/>
      <c r="AE38"/>
      <c r="AF38"/>
    </row>
    <row r="39" spans="1:32" ht="27" customHeight="1">
      <c r="A39" s="320"/>
      <c r="B39" s="320"/>
      <c r="C39" s="320"/>
      <c r="D39" s="320"/>
      <c r="E39" s="320"/>
      <c r="F39" s="320"/>
      <c r="G39" s="320"/>
      <c r="H39" s="320"/>
      <c r="W39"/>
      <c r="X39"/>
      <c r="AE39"/>
      <c r="AF39"/>
    </row>
    <row r="40" spans="1:32" ht="27" customHeight="1">
      <c r="A40" s="320"/>
      <c r="B40" s="320"/>
      <c r="C40" s="320"/>
      <c r="D40" s="320"/>
      <c r="E40" s="320"/>
      <c r="F40" s="320"/>
      <c r="G40" s="320"/>
      <c r="H40" s="320"/>
      <c r="W40"/>
      <c r="X40"/>
      <c r="AE40"/>
      <c r="AF40"/>
    </row>
    <row r="41" spans="1:32" ht="27" customHeight="1">
      <c r="A41" s="320"/>
      <c r="B41" s="320"/>
      <c r="C41" s="320"/>
      <c r="D41" s="320"/>
      <c r="E41" s="320"/>
      <c r="F41" s="320"/>
      <c r="G41" s="320"/>
      <c r="H41" s="320"/>
    </row>
    <row r="42" spans="1:32" ht="27" customHeight="1">
      <c r="A42" s="320"/>
      <c r="B42" s="320"/>
      <c r="C42" s="320"/>
      <c r="D42" s="320"/>
      <c r="E42" s="320"/>
      <c r="F42" s="320"/>
      <c r="G42" s="320"/>
      <c r="H42" s="320"/>
    </row>
    <row r="43" spans="1:32" ht="27" customHeight="1">
      <c r="B43"/>
      <c r="C43"/>
      <c r="D43"/>
      <c r="E43"/>
      <c r="F43"/>
      <c r="G43"/>
    </row>
    <row r="44" spans="1:32" ht="27" customHeight="1">
      <c r="B44"/>
      <c r="C44"/>
      <c r="D44"/>
      <c r="E44"/>
      <c r="F44"/>
      <c r="G44"/>
    </row>
    <row r="45" spans="1:32" ht="27" customHeight="1">
      <c r="B45"/>
      <c r="C45"/>
      <c r="D45"/>
      <c r="E45"/>
      <c r="F45"/>
      <c r="G45"/>
    </row>
    <row r="46" spans="1:32" ht="27" customHeight="1">
      <c r="B46" s="184"/>
      <c r="C46" s="535"/>
      <c r="D46" s="536"/>
      <c r="E46" s="536"/>
      <c r="F46" s="536"/>
      <c r="G46" s="184"/>
    </row>
    <row r="47" spans="1:32" ht="27" customHeight="1">
      <c r="B47" s="184"/>
      <c r="C47" s="535"/>
      <c r="D47" s="536"/>
      <c r="E47" s="536"/>
      <c r="F47" s="536"/>
      <c r="G47" s="184"/>
    </row>
    <row r="48" spans="1:32" ht="27" customHeight="1">
      <c r="B48" s="184"/>
      <c r="C48" s="535"/>
      <c r="D48" s="536"/>
      <c r="E48" s="536"/>
      <c r="F48" s="536"/>
      <c r="G48" s="184"/>
    </row>
  </sheetData>
  <protectedRanges>
    <protectedRange sqref="B18:F18 P8:P22 B35:G36 N3:S6 I1:I65537 J26:M28 X10:IE12 A7:H17 C4:H6 B49:G65549 J37:P65537 AH1:IE9 J7:P7 Z7:AG9 Z1:AG2 T1:Y9 J1:S2 Q7:S9 P30:P33 O34:P35 Q10:Q24 A1:A6 H1:H3 B1:G1 B34:F34 J34:J36 M36:P36 Y17:AD21 Q25:X25 Q35:X65537 AE14:IE25 Y30:AC30 Y31:AD33 B45:G45 Y22:AC22 Y26:AC26 Y37:AD65533 X13:X24 Y23:AD25 AA13:IE13 B33:G33 B19:G21 B29:G29 H18:H36 H43:H65540 A18:A65541 C37:C42 E37:E42 G37:G42 B25:G25 Q26:Q34 X29:X34 AE29:IE65537 AL26:IK28 Y27:AD28 AD35" name="Oblast1" securityDescriptor="O:WDG:WDD:(A;;CC;;;S-1-5-21-803378362-296240805-1831112798-6325)(A;;CC;;;S-1-5-21-803378362-296240805-1831112798-3188)"/>
    <protectedRange sqref="C47:F48 C43:F44 Y13:Z13 B30:G32" name="Oblast1_1" securityDescriptor="O:WDG:WDD:(A;;CC;;;S-1-5-21-803378362-296240805-1831112798-6325)(A;;CC;;;S-1-5-21-803378362-296240805-1831112798-3188)"/>
    <protectedRange sqref="J10:O13 S11:V11 R14:W16 R18:W18 R19:V20 Y34:AD34 J17:O20 R29:W34 R26:X28 AE26:AK28 Y36:AD36 Y35:AC35" name="Oblast1_2" securityDescriptor="O:WDG:WDD:(A;;CC;;;S-1-5-21-803378362-296240805-1831112798-6325)(A;;CC;;;S-1-5-21-803378362-296240805-1831112798-3188)"/>
    <protectedRange sqref="G47:G48 B46:G46 B47:B48 G43:G44 B43:B44" name="Oblast1_3" securityDescriptor="O:WDG:WDD:(A;;CC;;;S-1-5-21-803378362-296240805-1831112798-6325)(A;;CC;;;S-1-5-21-803378362-296240805-1831112798-3188)"/>
    <protectedRange sqref="R10:W10 G18 G34 R11 W11 R12:W13 AD30 R17:W17 AD22 AD26" name="Oblast1_4" securityDescriptor="O:WDG:WDD:(A;;CC;;;S-1-5-21-803378362-296240805-1831112798-6325)(A;;CC;;;S-1-5-21-803378362-296240805-1831112798-3188)"/>
    <protectedRange sqref="E2" name="Oblast1_5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O25:P29 W19:W20 P23:P24" name="Oblast1_1_4_1" securityDescriptor="O:WDG:WDD:(A;;CC;;;S-1-5-21-803378362-296240805-1831112798-6325)(A;;CC;;;S-1-5-21-803378362-296240805-1831112798-3188)"/>
    <protectedRange sqref="M29:N35" name="Oblast1_1_4_2" securityDescriptor="O:WDG:WDD:(A;;CC;;;S-1-5-21-803378362-296240805-1831112798-6325)(A;;CC;;;S-1-5-21-803378362-296240805-1831112798-3188)"/>
    <protectedRange sqref="K36:L36" name="Oblast1_6" securityDescriptor="O:WDG:WDD:(A;;CC;;;S-1-5-21-803378362-296240805-1831112798-6325)(A;;CC;;;S-1-5-21-803378362-296240805-1831112798-3188)"/>
    <protectedRange sqref="K29:L35" name="Oblast1_1_4" securityDescriptor="O:WDG:WDD:(A;;CC;;;S-1-5-21-803378362-296240805-1831112798-6325)(A;;CC;;;S-1-5-21-803378362-296240805-1831112798-3188)"/>
    <protectedRange sqref="Y14:AC14 Y15:AD16" name="Oblast1_7" securityDescriptor="O:WDG:WDD:(A;;CC;;;S-1-5-21-803378362-296240805-1831112798-6325)(A;;CC;;;S-1-5-21-803378362-296240805-1831112798-3188)"/>
    <protectedRange sqref="AD14" name="Oblast1_4_1" securityDescriptor="O:WDG:WDD:(A;;CC;;;S-1-5-21-803378362-296240805-1831112798-6325)(A;;CC;;;S-1-5-21-803378362-296240805-1831112798-3188)"/>
    <protectedRange sqref="J21:O24 J14:O16" name="Oblast1_2_2" securityDescriptor="O:WDG:WDD:(A;;CC;;;S-1-5-21-803378362-296240805-1831112798-6325)(A;;CC;;;S-1-5-21-803378362-296240805-1831112798-3188)"/>
    <protectedRange sqref="B22:G24" name="Oblast1_7_1" securityDescriptor="O:WDG:WDD:(A;;CC;;;S-1-5-21-803378362-296240805-1831112798-6325)(A;;CC;;;S-1-5-21-803378362-296240805-1831112798-3188)"/>
    <protectedRange sqref="G2" name="Oblast1_8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K48" sqref="K48"/>
      <pageMargins left="0.7" right="0.7" top="0.78740157499999996" bottom="0.78740157499999996" header="0.3" footer="0.3"/>
      <pageSetup paperSize="9" scale="92" orientation="landscape" r:id="rId1"/>
    </customSheetView>
    <customSheetView guid="{E50753B2-0B43-4D8D-8602-9F6FEEAD5C73}" scale="85">
      <selection activeCell="K40" sqref="K40"/>
      <pageMargins left="0.7" right="0.7" top="0.78740157499999996" bottom="0.78740157499999996" header="0.3" footer="0.3"/>
      <pageSetup paperSize="9" orientation="portrait" r:id="rId2"/>
    </customSheetView>
    <customSheetView guid="{2EA164FD-54C9-42BB-93CE-C4A332BF8C87}">
      <selection activeCell="I37" sqref="I37"/>
      <pageMargins left="0.7" right="0.7" top="0.78740157499999996" bottom="0.78740157499999996" header="0.3" footer="0.3"/>
      <pageSetup paperSize="9" orientation="portrait" r:id="rId3"/>
    </customSheetView>
  </customSheetViews>
  <mergeCells count="87">
    <mergeCell ref="Z34:AC34"/>
    <mergeCell ref="Z35:AC35"/>
    <mergeCell ref="Z36:AC36"/>
    <mergeCell ref="Z32:AC32"/>
    <mergeCell ref="K35:L35"/>
    <mergeCell ref="M35:N35"/>
    <mergeCell ref="K36:L36"/>
    <mergeCell ref="O27:P27"/>
    <mergeCell ref="Z30:AC30"/>
    <mergeCell ref="Z31:AC31"/>
    <mergeCell ref="Z26:AC26"/>
    <mergeCell ref="Z27:AC27"/>
    <mergeCell ref="Z28:AC28"/>
    <mergeCell ref="S27:V27"/>
    <mergeCell ref="O28:P28"/>
    <mergeCell ref="O29:P29"/>
    <mergeCell ref="S26:V26"/>
    <mergeCell ref="Z10:AC10"/>
    <mergeCell ref="Z11:AC11"/>
    <mergeCell ref="Z12:AC12"/>
    <mergeCell ref="Z14:AC14"/>
    <mergeCell ref="Z15:AC15"/>
    <mergeCell ref="C14:F14"/>
    <mergeCell ref="C11:F11"/>
    <mergeCell ref="C15:F15"/>
    <mergeCell ref="Z23:AC23"/>
    <mergeCell ref="Z24:AC24"/>
    <mergeCell ref="Z16:AC16"/>
    <mergeCell ref="Z18:AC18"/>
    <mergeCell ref="Z19:AC19"/>
    <mergeCell ref="Z20:AC20"/>
    <mergeCell ref="Z22:AC22"/>
    <mergeCell ref="K15:N15"/>
    <mergeCell ref="K14:N14"/>
    <mergeCell ref="S16:V16"/>
    <mergeCell ref="C16:F16"/>
    <mergeCell ref="C18:F18"/>
    <mergeCell ref="B2:D2"/>
    <mergeCell ref="F2:G2"/>
    <mergeCell ref="C10:F10"/>
    <mergeCell ref="C12:F12"/>
    <mergeCell ref="N3:S3"/>
    <mergeCell ref="O4:R4"/>
    <mergeCell ref="O5:R5"/>
    <mergeCell ref="K11:N11"/>
    <mergeCell ref="K10:N10"/>
    <mergeCell ref="K12:N12"/>
    <mergeCell ref="S10:V10"/>
    <mergeCell ref="O6:R6"/>
    <mergeCell ref="O25:P25"/>
    <mergeCell ref="O26:P26"/>
    <mergeCell ref="S11:V11"/>
    <mergeCell ref="S15:V15"/>
    <mergeCell ref="S14:V14"/>
    <mergeCell ref="S12:V12"/>
    <mergeCell ref="K27:M27"/>
    <mergeCell ref="C19:F19"/>
    <mergeCell ref="C20:F20"/>
    <mergeCell ref="K16:N16"/>
    <mergeCell ref="K26:M26"/>
    <mergeCell ref="C22:F22"/>
    <mergeCell ref="C23:F23"/>
    <mergeCell ref="C24:F24"/>
    <mergeCell ref="C26:F26"/>
    <mergeCell ref="C27:F27"/>
    <mergeCell ref="K29:L29"/>
    <mergeCell ref="M29:N29"/>
    <mergeCell ref="K30:L30"/>
    <mergeCell ref="M30:N30"/>
    <mergeCell ref="C46:F46"/>
    <mergeCell ref="K31:L31"/>
    <mergeCell ref="M31:N31"/>
    <mergeCell ref="K32:L32"/>
    <mergeCell ref="M32:N32"/>
    <mergeCell ref="K33:L33"/>
    <mergeCell ref="M33:N33"/>
    <mergeCell ref="K34:L34"/>
    <mergeCell ref="M34:N34"/>
    <mergeCell ref="C34:F34"/>
    <mergeCell ref="C35:F35"/>
    <mergeCell ref="C36:F36"/>
    <mergeCell ref="C28:F28"/>
    <mergeCell ref="C47:F47"/>
    <mergeCell ref="C48:F48"/>
    <mergeCell ref="C30:F30"/>
    <mergeCell ref="C31:F31"/>
    <mergeCell ref="C32:F32"/>
  </mergeCells>
  <pageMargins left="0.7" right="0.7" top="0.78740157499999996" bottom="0.78740157499999996" header="0.3" footer="0.3"/>
  <pageSetup paperSize="9" scale="10" orientation="landscape" r:id="rId4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700-000000000000}">
          <x14:formula1>
            <xm:f>Units!$A$2:$A$74</xm:f>
          </x14:formula1>
          <xm:sqref>Y26 B10 B14 B18 B34 B30 B46 J10 Y34 B22 R10 Y22 R14 Y10 Y30 Y18</xm:sqref>
        </x14:dataValidation>
        <x14:dataValidation type="list" allowBlank="1" showInputMessage="1" showErrorMessage="1" xr:uid="{00000000-0002-0000-0700-000001000000}">
          <x14:formula1>
            <xm:f>'C:\Personalni_oddeleni\ORGANIZAČNÍ SCHÉMA\2019\1.12.2019\[Org_chart_TES_2019_12_01_FINAL_podklad.xlsx]Units'!#REF!</xm:f>
          </x14:formula1>
          <xm:sqref>Y14 J14 B26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2:AT25"/>
  <sheetViews>
    <sheetView showGridLines="0" zoomScale="70" zoomScaleNormal="70" workbookViewId="0">
      <selection activeCell="F2" sqref="F2:G2"/>
    </sheetView>
  </sheetViews>
  <sheetFormatPr defaultColWidth="5.5703125" defaultRowHeight="27" customHeight="1"/>
  <cols>
    <col min="1" max="1" width="2.28515625" style="320" customWidth="1"/>
    <col min="2" max="2" width="6.42578125" style="320" bestFit="1" customWidth="1"/>
    <col min="3" max="3" width="8.28515625" style="320" customWidth="1"/>
    <col min="4" max="4" width="6.85546875" style="320" customWidth="1"/>
    <col min="5" max="5" width="6.5703125" style="320" customWidth="1"/>
    <col min="6" max="6" width="6.85546875" style="320" customWidth="1"/>
    <col min="7" max="7" width="5.5703125" style="320" customWidth="1"/>
    <col min="8" max="8" width="5.28515625" style="320" customWidth="1"/>
    <col min="9" max="9" width="6.42578125" style="320" bestFit="1" customWidth="1"/>
    <col min="10" max="10" width="9.28515625" style="320" customWidth="1"/>
    <col min="11" max="11" width="5.5703125" style="320" customWidth="1"/>
    <col min="12" max="12" width="2.7109375" style="320" customWidth="1"/>
    <col min="13" max="13" width="6.42578125" style="320" bestFit="1" customWidth="1"/>
    <col min="14" max="17" width="8.28515625" style="320" customWidth="1"/>
    <col min="18" max="18" width="5.5703125" style="320" customWidth="1"/>
    <col min="19" max="19" width="2.7109375" style="320" customWidth="1"/>
    <col min="20" max="20" width="6.42578125" style="320" bestFit="1" customWidth="1"/>
    <col min="21" max="24" width="8.28515625" style="320" customWidth="1"/>
    <col min="25" max="25" width="5.5703125" style="320" customWidth="1"/>
    <col min="26" max="26" width="2.7109375" style="320" customWidth="1"/>
    <col min="27" max="27" width="6.42578125" style="320" bestFit="1" customWidth="1"/>
    <col min="28" max="31" width="8.28515625" style="320" customWidth="1"/>
    <col min="32" max="32" width="5.5703125" style="320" customWidth="1"/>
    <col min="33" max="33" width="2.7109375" style="320" customWidth="1"/>
    <col min="34" max="34" width="6.42578125" style="320" bestFit="1" customWidth="1"/>
    <col min="35" max="38" width="8.28515625" style="320" customWidth="1"/>
    <col min="39" max="39" width="5.5703125" style="320" customWidth="1"/>
    <col min="40" max="40" width="2.7109375" style="320" customWidth="1"/>
    <col min="41" max="41" width="5.5703125" style="320" customWidth="1"/>
    <col min="42" max="45" width="8.42578125" style="320" customWidth="1"/>
    <col min="46" max="16384" width="5.5703125" style="320"/>
  </cols>
  <sheetData>
    <row r="2" spans="2:46" ht="27" customHeight="1">
      <c r="B2" s="486" t="s">
        <v>415</v>
      </c>
      <c r="C2" s="487"/>
      <c r="D2" s="487"/>
      <c r="F2" s="435">
        <f>TES!F2</f>
        <v>44348</v>
      </c>
      <c r="G2" s="434"/>
    </row>
    <row r="3" spans="2:46" ht="27" customHeight="1">
      <c r="B3" s="191"/>
      <c r="C3" s="191"/>
      <c r="D3" s="191"/>
      <c r="E3" s="191"/>
      <c r="F3" s="31"/>
      <c r="G3" s="31"/>
      <c r="H3" s="31"/>
      <c r="M3" s="455" t="s">
        <v>718</v>
      </c>
      <c r="N3" s="458"/>
      <c r="O3" s="458"/>
      <c r="P3" s="458"/>
      <c r="Q3" s="458"/>
      <c r="R3" s="459"/>
    </row>
    <row r="4" spans="2:46" ht="27" customHeight="1">
      <c r="B4" s="191"/>
      <c r="C4" s="191"/>
      <c r="D4" s="191"/>
      <c r="E4" s="191"/>
      <c r="F4" s="31"/>
      <c r="G4" s="31"/>
      <c r="H4" s="31"/>
      <c r="M4" s="324">
        <v>3480</v>
      </c>
      <c r="N4" s="455" t="s">
        <v>21</v>
      </c>
      <c r="O4" s="458"/>
      <c r="P4" s="458"/>
      <c r="Q4" s="459"/>
      <c r="R4" s="324" t="s">
        <v>640</v>
      </c>
    </row>
    <row r="5" spans="2:46" ht="27" customHeight="1">
      <c r="B5" s="191"/>
      <c r="C5" s="191"/>
      <c r="D5" s="191"/>
      <c r="E5" s="191"/>
      <c r="F5" s="31"/>
      <c r="G5" s="31"/>
      <c r="H5" s="31"/>
      <c r="M5" s="331" t="s">
        <v>655</v>
      </c>
      <c r="N5" s="525" t="s">
        <v>716</v>
      </c>
      <c r="O5" s="526"/>
      <c r="P5" s="526"/>
      <c r="Q5" s="527"/>
      <c r="R5" s="324"/>
    </row>
    <row r="6" spans="2:46" ht="27" customHeight="1">
      <c r="B6" s="191"/>
      <c r="C6" s="191"/>
      <c r="D6" s="191"/>
      <c r="E6" s="191"/>
      <c r="F6" s="31"/>
      <c r="G6" s="31"/>
      <c r="H6" s="31"/>
      <c r="N6" s="455" t="s">
        <v>717</v>
      </c>
      <c r="O6" s="458"/>
      <c r="P6" s="458"/>
      <c r="Q6" s="459"/>
    </row>
    <row r="7" spans="2:46" ht="27" customHeight="1">
      <c r="B7" s="191"/>
      <c r="C7" s="191"/>
      <c r="D7" s="191"/>
      <c r="E7" s="191"/>
      <c r="F7" s="191"/>
      <c r="G7" s="191"/>
      <c r="H7" s="191"/>
      <c r="I7" s="191"/>
      <c r="J7" s="191"/>
      <c r="K7" s="191"/>
      <c r="P7" s="21"/>
      <c r="U7" s="191"/>
      <c r="V7" s="191"/>
      <c r="W7" s="191"/>
      <c r="X7" s="191"/>
      <c r="Y7" s="191"/>
      <c r="Z7" s="191"/>
      <c r="AA7" s="191"/>
      <c r="AB7" s="191"/>
      <c r="AC7" s="191"/>
      <c r="AD7" s="191"/>
      <c r="AE7" s="191"/>
      <c r="AF7" s="191"/>
      <c r="AG7" s="191"/>
      <c r="AH7" s="191"/>
      <c r="AI7" s="191"/>
      <c r="AJ7" s="191"/>
      <c r="AK7" s="191"/>
      <c r="AL7" s="191"/>
      <c r="AM7" s="191"/>
      <c r="AN7" s="191"/>
      <c r="AO7" s="191"/>
      <c r="AP7" s="191"/>
      <c r="AQ7" s="191"/>
      <c r="AR7" s="191"/>
      <c r="AS7" s="191"/>
      <c r="AT7" s="191"/>
    </row>
    <row r="8" spans="2:46" ht="27" customHeight="1">
      <c r="B8" s="191"/>
      <c r="C8" s="191"/>
      <c r="D8" s="191"/>
      <c r="E8" s="191"/>
      <c r="F8" s="191"/>
      <c r="G8" s="191"/>
      <c r="H8" s="191"/>
      <c r="I8" s="191"/>
      <c r="J8" s="191"/>
      <c r="K8" s="191"/>
      <c r="L8" s="325"/>
      <c r="M8" s="325"/>
      <c r="N8" s="325"/>
      <c r="O8" s="42"/>
      <c r="P8" s="323"/>
      <c r="Q8" s="325"/>
      <c r="R8" s="325"/>
      <c r="S8" s="325"/>
      <c r="T8" s="325"/>
      <c r="U8" s="191"/>
      <c r="V8" s="191"/>
      <c r="W8" s="191"/>
      <c r="X8" s="191"/>
      <c r="Y8" s="191"/>
      <c r="Z8" s="191"/>
      <c r="AA8" s="191"/>
      <c r="AB8" s="191"/>
      <c r="AC8" s="191"/>
      <c r="AD8" s="191"/>
      <c r="AE8" s="191"/>
      <c r="AF8" s="191"/>
      <c r="AG8" s="191"/>
      <c r="AH8" s="191"/>
      <c r="AI8" s="191"/>
      <c r="AJ8" s="191"/>
      <c r="AK8" s="191"/>
      <c r="AL8" s="191"/>
      <c r="AM8" s="191"/>
      <c r="AN8" s="191"/>
      <c r="AO8" s="191"/>
      <c r="AP8" s="191"/>
      <c r="AQ8" s="191"/>
      <c r="AR8" s="191"/>
      <c r="AS8" s="191"/>
      <c r="AT8" s="191"/>
    </row>
    <row r="9" spans="2:46" ht="27" customHeight="1">
      <c r="B9" s="191"/>
      <c r="C9" s="191"/>
      <c r="D9" s="191"/>
      <c r="E9" s="191"/>
      <c r="F9" s="191"/>
      <c r="G9" s="191"/>
      <c r="H9" s="191"/>
      <c r="I9" s="191"/>
      <c r="J9" s="191"/>
      <c r="K9" s="191"/>
      <c r="P9" s="16"/>
      <c r="U9" s="191"/>
      <c r="V9" s="191"/>
      <c r="W9" s="191"/>
      <c r="X9" s="191"/>
      <c r="Y9" s="191"/>
      <c r="Z9" s="191"/>
      <c r="AA9" s="191"/>
      <c r="AB9" s="191"/>
      <c r="AC9" s="191"/>
      <c r="AD9" s="191"/>
      <c r="AE9" s="191"/>
      <c r="AF9" s="191"/>
      <c r="AG9" s="191"/>
      <c r="AH9" s="191"/>
      <c r="AI9" s="191"/>
      <c r="AJ9" s="191"/>
      <c r="AK9" s="191"/>
      <c r="AL9" s="191"/>
      <c r="AM9" s="191"/>
      <c r="AN9" s="191"/>
      <c r="AO9" s="191"/>
      <c r="AP9" s="191"/>
      <c r="AQ9" s="191"/>
      <c r="AR9" s="191"/>
      <c r="AS9" s="191"/>
      <c r="AT9" s="191"/>
    </row>
    <row r="10" spans="2:46" ht="27" customHeight="1">
      <c r="B10" s="191"/>
      <c r="C10" s="191"/>
      <c r="D10" s="191"/>
      <c r="E10" s="191"/>
      <c r="F10" s="191"/>
      <c r="G10" s="191"/>
      <c r="H10" s="191"/>
      <c r="I10" s="191"/>
      <c r="J10" s="191"/>
      <c r="K10" s="191"/>
      <c r="L10" s="191"/>
      <c r="M10" s="332">
        <v>3480</v>
      </c>
      <c r="N10" s="551" t="s">
        <v>705</v>
      </c>
      <c r="O10" s="552"/>
      <c r="P10" s="552"/>
      <c r="Q10" s="553"/>
      <c r="R10" s="332" t="s">
        <v>54</v>
      </c>
      <c r="T10" s="191"/>
      <c r="U10" s="191"/>
      <c r="V10" s="191"/>
      <c r="W10" s="191"/>
      <c r="X10" s="191"/>
      <c r="Y10" s="191"/>
      <c r="Z10" s="191"/>
      <c r="AA10" s="191"/>
      <c r="AB10" s="191"/>
      <c r="AC10" s="191"/>
      <c r="AD10" s="191"/>
      <c r="AE10" s="191"/>
      <c r="AF10" s="191"/>
      <c r="AG10" s="191"/>
      <c r="AH10" s="191"/>
      <c r="AI10" s="191"/>
      <c r="AJ10" s="191"/>
      <c r="AK10" s="191"/>
      <c r="AL10" s="191"/>
      <c r="AM10" s="191"/>
      <c r="AN10" s="191"/>
      <c r="AO10" s="191"/>
      <c r="AP10" s="191"/>
      <c r="AQ10" s="191"/>
      <c r="AR10" s="191"/>
      <c r="AS10" s="191"/>
      <c r="AT10" s="191"/>
    </row>
    <row r="11" spans="2:46" ht="27" customHeight="1">
      <c r="B11" s="191"/>
      <c r="C11" s="191"/>
      <c r="D11" s="191"/>
      <c r="E11" s="191"/>
      <c r="F11" s="191"/>
      <c r="G11" s="191"/>
      <c r="H11" s="191"/>
      <c r="I11" s="191"/>
      <c r="J11" s="191"/>
      <c r="K11" s="191"/>
      <c r="M11" s="332">
        <v>20326</v>
      </c>
      <c r="N11" s="551" t="s">
        <v>48</v>
      </c>
      <c r="O11" s="552"/>
      <c r="P11" s="552"/>
      <c r="Q11" s="553"/>
      <c r="R11" s="332"/>
      <c r="T11" s="191"/>
      <c r="U11" s="191"/>
      <c r="V11" s="191"/>
      <c r="W11" s="191"/>
      <c r="X11" s="191"/>
      <c r="Y11" s="191"/>
      <c r="Z11" s="191"/>
      <c r="AA11" s="191"/>
      <c r="AB11" s="191"/>
      <c r="AC11" s="191"/>
      <c r="AD11" s="191"/>
      <c r="AE11" s="191"/>
      <c r="AF11" s="191"/>
      <c r="AG11" s="191"/>
      <c r="AH11" s="191"/>
      <c r="AI11" s="191"/>
      <c r="AJ11" s="191"/>
      <c r="AK11" s="191"/>
      <c r="AL11" s="191"/>
      <c r="AM11" s="191"/>
      <c r="AN11" s="191"/>
      <c r="AO11" s="191"/>
      <c r="AP11" s="191"/>
      <c r="AQ11" s="191"/>
      <c r="AR11" s="191"/>
      <c r="AS11" s="191"/>
      <c r="AT11" s="191"/>
    </row>
    <row r="12" spans="2:46" ht="27" customHeight="1">
      <c r="B12" s="191"/>
      <c r="C12" s="191"/>
      <c r="D12" s="191"/>
      <c r="E12" s="191"/>
      <c r="F12" s="191"/>
      <c r="G12" s="191"/>
      <c r="H12" s="191"/>
      <c r="I12" s="191"/>
      <c r="J12" s="191"/>
      <c r="K12" s="191"/>
      <c r="M12" s="302"/>
      <c r="N12" s="551" t="s">
        <v>719</v>
      </c>
      <c r="O12" s="552"/>
      <c r="P12" s="552"/>
      <c r="Q12" s="553"/>
      <c r="R12" s="302"/>
      <c r="U12" s="191"/>
      <c r="V12" s="191"/>
      <c r="W12" s="191"/>
      <c r="X12" s="191"/>
      <c r="Y12" s="191"/>
      <c r="Z12" s="191"/>
      <c r="AA12" s="191"/>
      <c r="AB12" s="191"/>
      <c r="AC12" s="191"/>
      <c r="AD12" s="191"/>
      <c r="AE12" s="191"/>
      <c r="AF12" s="191"/>
      <c r="AG12" s="191"/>
      <c r="AH12" s="191"/>
      <c r="AI12" s="191"/>
      <c r="AJ12" s="191"/>
      <c r="AK12" s="191"/>
      <c r="AL12" s="191"/>
      <c r="AM12" s="191"/>
      <c r="AN12" s="191"/>
      <c r="AO12" s="191"/>
      <c r="AP12" s="191"/>
      <c r="AQ12" s="191"/>
      <c r="AR12" s="191"/>
      <c r="AS12" s="191"/>
      <c r="AT12" s="191"/>
    </row>
    <row r="13" spans="2:46" ht="27" customHeight="1">
      <c r="C13" s="191"/>
      <c r="D13" s="191"/>
      <c r="E13" s="191"/>
      <c r="F13" s="191"/>
      <c r="G13" s="191"/>
      <c r="H13" s="191"/>
      <c r="I13" s="191"/>
      <c r="J13" s="191"/>
      <c r="K13" s="191"/>
      <c r="U13" s="191"/>
      <c r="V13" s="191"/>
      <c r="W13" s="191"/>
      <c r="X13" s="191"/>
      <c r="Y13" s="191"/>
      <c r="Z13" s="191"/>
      <c r="AA13" s="191"/>
      <c r="AB13" s="191"/>
      <c r="AC13" s="191"/>
      <c r="AD13" s="191"/>
      <c r="AE13" s="191"/>
      <c r="AF13" s="191"/>
      <c r="AG13" s="191"/>
      <c r="AH13" s="191"/>
      <c r="AI13" s="191"/>
      <c r="AJ13" s="191"/>
      <c r="AK13" s="191"/>
      <c r="AL13" s="191"/>
      <c r="AM13" s="191"/>
      <c r="AN13" s="191"/>
      <c r="AO13" s="191"/>
      <c r="AP13" s="191"/>
      <c r="AQ13" s="191"/>
      <c r="AR13" s="191"/>
      <c r="AS13" s="191"/>
      <c r="AT13" s="191"/>
    </row>
    <row r="14" spans="2:46" ht="27" customHeight="1">
      <c r="J14" s="191"/>
      <c r="K14" s="191"/>
      <c r="U14" s="191"/>
      <c r="V14" s="191"/>
      <c r="W14" s="191"/>
      <c r="X14" s="191"/>
      <c r="Y14" s="191"/>
      <c r="Z14" s="191"/>
      <c r="AA14" s="191"/>
      <c r="AB14" s="191"/>
      <c r="AC14" s="191"/>
      <c r="AD14" s="191"/>
      <c r="AE14" s="191"/>
      <c r="AF14" s="191"/>
      <c r="AG14" s="191"/>
      <c r="AH14" s="191"/>
      <c r="AI14" s="191"/>
      <c r="AJ14" s="191"/>
      <c r="AK14" s="191"/>
      <c r="AL14" s="191"/>
      <c r="AM14" s="191"/>
      <c r="AN14" s="191"/>
      <c r="AO14" s="191"/>
      <c r="AP14" s="191"/>
      <c r="AQ14" s="191"/>
      <c r="AR14" s="191"/>
      <c r="AS14" s="191"/>
      <c r="AT14" s="191"/>
    </row>
    <row r="15" spans="2:46" ht="27" customHeight="1">
      <c r="C15" s="442" t="s">
        <v>643</v>
      </c>
      <c r="D15" s="440"/>
      <c r="J15" s="191"/>
      <c r="K15" s="191"/>
    </row>
    <row r="16" spans="2:46" ht="27" customHeight="1">
      <c r="C16" s="443" t="s">
        <v>645</v>
      </c>
      <c r="D16" s="440"/>
      <c r="J16" s="191"/>
      <c r="K16" s="191"/>
    </row>
    <row r="17" spans="3:22" ht="27" customHeight="1">
      <c r="C17" s="444" t="s">
        <v>612</v>
      </c>
      <c r="D17" s="440"/>
      <c r="J17" s="191"/>
      <c r="K17" s="191"/>
    </row>
    <row r="18" spans="3:22" ht="27" customHeight="1">
      <c r="C18" s="445" t="s">
        <v>611</v>
      </c>
      <c r="D18" s="440"/>
      <c r="J18" s="191"/>
      <c r="K18" s="191"/>
    </row>
    <row r="19" spans="3:22" ht="27" customHeight="1">
      <c r="C19" s="446" t="s">
        <v>610</v>
      </c>
      <c r="D19" s="440"/>
      <c r="J19" s="191"/>
      <c r="K19" s="191"/>
      <c r="N19" s="523"/>
      <c r="O19" s="524"/>
      <c r="P19" s="524"/>
      <c r="Q19" s="524"/>
      <c r="R19" s="524"/>
      <c r="S19" s="524"/>
      <c r="T19" s="524"/>
      <c r="U19" s="524"/>
      <c r="V19" s="524"/>
    </row>
    <row r="20" spans="3:22" ht="27" customHeight="1">
      <c r="C20" s="439" t="s">
        <v>609</v>
      </c>
      <c r="D20" s="440"/>
      <c r="J20" s="191"/>
      <c r="K20" s="191"/>
      <c r="N20" s="524"/>
      <c r="O20" s="524"/>
      <c r="P20" s="524"/>
      <c r="Q20" s="524"/>
      <c r="R20" s="524"/>
      <c r="S20" s="524"/>
      <c r="T20" s="524"/>
      <c r="U20" s="524"/>
      <c r="V20" s="524"/>
    </row>
    <row r="21" spans="3:22" ht="27" customHeight="1">
      <c r="C21" s="441" t="s">
        <v>608</v>
      </c>
      <c r="D21" s="440"/>
      <c r="N21" s="524"/>
      <c r="O21" s="524"/>
      <c r="P21" s="524"/>
      <c r="Q21" s="524"/>
      <c r="R21" s="524"/>
      <c r="S21" s="524"/>
      <c r="T21" s="524"/>
      <c r="U21" s="524"/>
      <c r="V21" s="524"/>
    </row>
    <row r="22" spans="3:22" ht="27" customHeight="1">
      <c r="C22" s="453" t="s">
        <v>624</v>
      </c>
      <c r="D22" s="454"/>
      <c r="N22" s="524"/>
      <c r="O22" s="524"/>
      <c r="P22" s="524"/>
      <c r="Q22" s="524"/>
      <c r="R22" s="524"/>
      <c r="S22" s="524"/>
      <c r="T22" s="524"/>
      <c r="U22" s="524"/>
      <c r="V22" s="524"/>
    </row>
    <row r="23" spans="3:22" ht="27" customHeight="1">
      <c r="N23" s="524"/>
      <c r="O23" s="524"/>
      <c r="P23" s="524"/>
      <c r="Q23" s="524"/>
      <c r="R23" s="524"/>
      <c r="S23" s="524"/>
      <c r="T23" s="524"/>
      <c r="U23" s="524"/>
      <c r="V23" s="524"/>
    </row>
    <row r="24" spans="3:22" ht="27" customHeight="1">
      <c r="N24" s="487"/>
      <c r="O24" s="487"/>
      <c r="P24" s="487"/>
      <c r="Q24" s="487"/>
      <c r="R24" s="487"/>
      <c r="S24" s="487"/>
      <c r="T24" s="487"/>
      <c r="U24" s="487"/>
      <c r="V24" s="487"/>
    </row>
    <row r="25" spans="3:22" ht="27" customHeight="1">
      <c r="N25" s="487"/>
      <c r="O25" s="487"/>
      <c r="P25" s="487"/>
      <c r="Q25" s="487"/>
      <c r="R25" s="487"/>
      <c r="S25" s="487"/>
      <c r="T25" s="487"/>
      <c r="U25" s="487"/>
      <c r="V25" s="487"/>
    </row>
  </sheetData>
  <protectedRanges>
    <protectedRange sqref="A14:H14 E15:H21 A22:H32 A15:B21 A1:A6 G3 B1:G1 H1:H2 C4:G6 J7:IL9 A7:I13 I14:I32 I1:IL6 A33:IL65482 J13:IL32 S10:IL12 J11:L12 J10:M10" name="Oblast1" securityDescriptor="O:WDG:WDD:(A;;CC;;;S-1-5-21-803378362-296240805-1831112798-6325)(A;;CC;;;S-1-5-21-803378362-296240805-1831112798-3188)"/>
    <protectedRange sqref="E2" name="Oblast1_4" securityDescriptor="O:WDG:WDD:(A;;CC;;;S-1-5-21-803378362-296240805-1831112798-6325)(A;;CC;;;S-1-5-21-803378362-296240805-1831112798-3188)"/>
    <protectedRange sqref="B2:C2" name="Oblast1_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C15:D21" name="Oblast1_1_4" securityDescriptor="O:WDG:WDD:(A;;CC;;;S-1-5-21-803378362-296240805-1831112798-6325)(A;;CC;;;S-1-5-21-803378362-296240805-1831112798-3188)"/>
    <protectedRange sqref="M11:R12 N10:R10" name="Oblast1_2_1" securityDescriptor="O:WDG:WDD:(A;;CC;;;S-1-5-21-803378362-296240805-1831112798-6325)(A;;CC;;;S-1-5-21-803378362-296240805-1831112798-3188)"/>
    <protectedRange sqref="G2" name="Oblast1_1" securityDescriptor="O:WDG:WDD:(A;;CC;;;S-1-5-21-803378362-296240805-1831112798-6325)(A;;CC;;;S-1-5-21-803378362-296240805-1831112798-3188)"/>
    <protectedRange sqref="F2" name="Oblast1_1_1" securityDescriptor="O:WDG:WDD:(A;;CC;;;S-1-5-21-803378362-296240805-1831112798-6325)(A;;CC;;;S-1-5-21-803378362-296240805-1831112798-3188)"/>
  </protectedRanges>
  <mergeCells count="18">
    <mergeCell ref="N6:Q6"/>
    <mergeCell ref="B2:D2"/>
    <mergeCell ref="F2:G2"/>
    <mergeCell ref="M3:R3"/>
    <mergeCell ref="N4:Q4"/>
    <mergeCell ref="N5:Q5"/>
    <mergeCell ref="C15:D15"/>
    <mergeCell ref="C16:D16"/>
    <mergeCell ref="N12:Q12"/>
    <mergeCell ref="N11:Q11"/>
    <mergeCell ref="N10:Q10"/>
    <mergeCell ref="C17:D17"/>
    <mergeCell ref="C18:D18"/>
    <mergeCell ref="C19:D19"/>
    <mergeCell ref="N19:V25"/>
    <mergeCell ref="C20:D20"/>
    <mergeCell ref="C21:D21"/>
    <mergeCell ref="C22:D22"/>
  </mergeCells>
  <pageMargins left="0.7" right="0.7" top="0.78740157499999996" bottom="0.78740157499999996" header="0.3" footer="0.3"/>
  <pageSetup paperSize="9" scale="10" orientation="landscape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800-000000000000}">
          <x14:formula1>
            <xm:f>Units!$A$2:$A$74</xm:f>
          </x14:formula1>
          <xm:sqref>M4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2:Z36"/>
  <sheetViews>
    <sheetView showGridLines="0" zoomScale="85" zoomScaleNormal="85" zoomScaleSheetLayoutView="70" workbookViewId="0">
      <selection activeCell="W36" sqref="W36"/>
    </sheetView>
  </sheetViews>
  <sheetFormatPr defaultColWidth="5.5703125" defaultRowHeight="27" customHeight="1"/>
  <cols>
    <col min="1" max="1" width="2.42578125" style="10" customWidth="1"/>
    <col min="2" max="2" width="2.7109375" style="111" customWidth="1"/>
    <col min="3" max="3" width="9.28515625" style="111" customWidth="1"/>
    <col min="4" max="4" width="10.28515625" style="111" customWidth="1"/>
    <col min="5" max="5" width="7.7109375" style="167" bestFit="1" customWidth="1"/>
    <col min="6" max="6" width="6.28515625" style="31" customWidth="1"/>
    <col min="7" max="7" width="6.42578125" style="10" customWidth="1"/>
    <col min="8" max="8" width="5.5703125" style="10" customWidth="1"/>
    <col min="9" max="9" width="8" style="10" customWidth="1"/>
    <col min="10" max="10" width="6.42578125" style="10" bestFit="1" customWidth="1"/>
    <col min="11" max="14" width="8.28515625" style="10" customWidth="1"/>
    <col min="15" max="15" width="5.5703125" style="10" customWidth="1"/>
    <col min="16" max="16" width="8" style="10" customWidth="1"/>
    <col min="17" max="17" width="6.5703125" style="10" customWidth="1"/>
    <col min="18" max="21" width="8.28515625" style="10" customWidth="1"/>
    <col min="22" max="22" width="5.5703125" style="10" customWidth="1"/>
    <col min="23" max="16384" width="5.5703125" style="10"/>
  </cols>
  <sheetData>
    <row r="2" spans="1:24" ht="27" customHeight="1">
      <c r="C2" s="554" t="s">
        <v>415</v>
      </c>
      <c r="D2" s="555"/>
      <c r="E2" s="172"/>
      <c r="G2" s="435">
        <f>TES!F2</f>
        <v>44348</v>
      </c>
      <c r="H2" s="434"/>
    </row>
    <row r="3" spans="1:24" s="167" customFormat="1" ht="27" customHeight="1">
      <c r="C3" s="171"/>
      <c r="D3" s="172"/>
      <c r="E3" s="109"/>
      <c r="F3" s="266"/>
      <c r="G3" s="267"/>
      <c r="H3" s="31"/>
      <c r="J3" s="488" t="s">
        <v>110</v>
      </c>
      <c r="K3" s="489"/>
      <c r="L3" s="489"/>
      <c r="M3" s="489"/>
      <c r="N3" s="489"/>
      <c r="O3" s="490"/>
    </row>
    <row r="4" spans="1:24" ht="27" customHeight="1">
      <c r="A4"/>
      <c r="B4"/>
      <c r="C4"/>
      <c r="D4"/>
      <c r="E4"/>
      <c r="F4" s="253"/>
      <c r="G4" s="253"/>
      <c r="H4" s="253"/>
      <c r="J4" s="118">
        <v>1110</v>
      </c>
      <c r="K4" s="488" t="s">
        <v>82</v>
      </c>
      <c r="L4" s="489"/>
      <c r="M4" s="489"/>
      <c r="N4" s="490"/>
      <c r="O4" s="118" t="s">
        <v>648</v>
      </c>
    </row>
    <row r="5" spans="1:24" ht="27" customHeight="1">
      <c r="A5"/>
      <c r="B5"/>
      <c r="C5"/>
      <c r="D5"/>
      <c r="E5"/>
      <c r="F5" s="253"/>
      <c r="G5" s="253"/>
      <c r="H5" s="253"/>
      <c r="J5" s="118">
        <v>10090</v>
      </c>
      <c r="K5" s="493" t="s">
        <v>709</v>
      </c>
      <c r="L5" s="494"/>
      <c r="M5" s="494"/>
      <c r="N5" s="495"/>
      <c r="O5" s="118"/>
    </row>
    <row r="6" spans="1:24" ht="27" customHeight="1">
      <c r="A6"/>
      <c r="B6"/>
      <c r="C6"/>
      <c r="D6"/>
      <c r="E6"/>
      <c r="G6" s="31"/>
      <c r="H6" s="31"/>
      <c r="K6" s="488" t="s">
        <v>603</v>
      </c>
      <c r="L6" s="543"/>
      <c r="M6" s="543"/>
      <c r="N6" s="544"/>
    </row>
    <row r="7" spans="1:24" ht="27" customHeight="1">
      <c r="M7" s="24"/>
    </row>
    <row r="8" spans="1:24" ht="27" customHeight="1" thickBot="1">
      <c r="A8" s="34"/>
      <c r="B8" s="34"/>
      <c r="C8" s="442" t="s">
        <v>643</v>
      </c>
      <c r="D8" s="440"/>
      <c r="E8" s="173"/>
      <c r="F8" s="123"/>
      <c r="G8" s="124"/>
      <c r="H8" s="124"/>
      <c r="I8" s="124"/>
      <c r="J8" s="14"/>
      <c r="K8" s="14"/>
      <c r="L8" s="14"/>
      <c r="M8" s="22"/>
      <c r="N8" s="14"/>
      <c r="O8" s="14"/>
      <c r="P8" s="14"/>
      <c r="Q8" s="124"/>
      <c r="R8" s="124"/>
      <c r="S8" s="124"/>
      <c r="T8" s="34"/>
      <c r="U8" s="34"/>
      <c r="V8" s="34"/>
    </row>
    <row r="9" spans="1:24" ht="27" customHeight="1">
      <c r="A9" s="34"/>
      <c r="B9" s="34"/>
      <c r="C9" s="443" t="s">
        <v>645</v>
      </c>
      <c r="D9" s="440"/>
      <c r="E9" s="173"/>
      <c r="F9" s="142"/>
      <c r="G9" s="141"/>
      <c r="H9" s="139"/>
      <c r="I9" s="17"/>
      <c r="J9" s="122"/>
      <c r="K9" s="34"/>
      <c r="L9" s="34"/>
      <c r="M9" s="34"/>
      <c r="N9" s="122"/>
      <c r="O9" s="122"/>
      <c r="P9" s="122"/>
      <c r="Q9" s="35"/>
      <c r="R9" s="34"/>
      <c r="S9" s="34"/>
    </row>
    <row r="10" spans="1:24" ht="27" customHeight="1">
      <c r="C10" s="444" t="s">
        <v>612</v>
      </c>
      <c r="D10" s="440"/>
      <c r="E10" s="173"/>
      <c r="G10" s="140">
        <v>4310</v>
      </c>
      <c r="H10" s="455" t="s">
        <v>97</v>
      </c>
      <c r="I10" s="545"/>
      <c r="J10" s="545"/>
      <c r="K10" s="521"/>
      <c r="L10" s="125" t="s">
        <v>640</v>
      </c>
      <c r="M10" s="34"/>
      <c r="N10" s="113">
        <v>3310</v>
      </c>
      <c r="O10" s="483" t="s">
        <v>98</v>
      </c>
      <c r="P10" s="545"/>
      <c r="Q10" s="545"/>
      <c r="R10" s="521"/>
      <c r="S10" s="101" t="s">
        <v>53</v>
      </c>
    </row>
    <row r="11" spans="1:24" ht="40.5" customHeight="1">
      <c r="C11" s="445" t="s">
        <v>611</v>
      </c>
      <c r="D11" s="440"/>
      <c r="E11" s="173"/>
      <c r="G11" s="286" t="s">
        <v>659</v>
      </c>
      <c r="H11" s="455" t="s">
        <v>605</v>
      </c>
      <c r="I11" s="545"/>
      <c r="J11" s="545"/>
      <c r="K11" s="521"/>
      <c r="L11" s="125"/>
      <c r="M11" s="34"/>
      <c r="N11" s="113">
        <v>11154</v>
      </c>
      <c r="O11" s="483" t="s">
        <v>605</v>
      </c>
      <c r="P11" s="545"/>
      <c r="Q11" s="545"/>
      <c r="R11" s="521"/>
      <c r="S11" s="12"/>
    </row>
    <row r="12" spans="1:24" ht="27" customHeight="1">
      <c r="C12" s="446" t="s">
        <v>610</v>
      </c>
      <c r="D12" s="440"/>
      <c r="E12" s="173"/>
      <c r="H12" s="455" t="s">
        <v>606</v>
      </c>
      <c r="I12" s="545"/>
      <c r="J12" s="545"/>
      <c r="K12" s="521"/>
      <c r="L12" s="122"/>
      <c r="M12" s="34"/>
      <c r="N12" s="122"/>
      <c r="O12" s="483" t="s">
        <v>700</v>
      </c>
      <c r="P12" s="545"/>
      <c r="Q12" s="545"/>
      <c r="R12" s="521"/>
    </row>
    <row r="13" spans="1:24" ht="27" customHeight="1">
      <c r="C13" s="439" t="s">
        <v>609</v>
      </c>
      <c r="D13" s="440"/>
      <c r="E13" s="173"/>
      <c r="G13" s="31"/>
      <c r="H13" s="31"/>
      <c r="I13" s="31"/>
      <c r="J13" s="48"/>
      <c r="K13" s="31"/>
      <c r="L13" s="31"/>
      <c r="M13" s="31"/>
      <c r="N13" s="31"/>
      <c r="O13" s="31"/>
      <c r="P13" s="31"/>
      <c r="Q13" s="48"/>
      <c r="R13" s="31"/>
      <c r="S13" s="31"/>
      <c r="W13" s="31"/>
      <c r="X13" s="31"/>
    </row>
    <row r="14" spans="1:24" ht="27" customHeight="1">
      <c r="C14" s="441" t="s">
        <v>608</v>
      </c>
      <c r="D14" s="440"/>
      <c r="E14" s="173"/>
      <c r="G14" s="23">
        <v>4310</v>
      </c>
      <c r="H14" s="447" t="s">
        <v>106</v>
      </c>
      <c r="I14" s="545"/>
      <c r="J14" s="545"/>
      <c r="K14" s="521"/>
      <c r="L14" s="23" t="s">
        <v>54</v>
      </c>
      <c r="M14" s="31"/>
      <c r="N14" s="23">
        <v>3310</v>
      </c>
      <c r="O14" s="447" t="s">
        <v>101</v>
      </c>
      <c r="P14" s="545"/>
      <c r="Q14" s="545"/>
      <c r="R14" s="521"/>
      <c r="S14" s="23" t="s">
        <v>54</v>
      </c>
      <c r="W14" s="31"/>
      <c r="X14" s="31"/>
    </row>
    <row r="15" spans="1:24" ht="27" customHeight="1">
      <c r="C15" s="453" t="s">
        <v>624</v>
      </c>
      <c r="D15" s="454"/>
      <c r="G15" s="23">
        <v>11745</v>
      </c>
      <c r="H15" s="447" t="s">
        <v>607</v>
      </c>
      <c r="I15" s="545"/>
      <c r="J15" s="545"/>
      <c r="K15" s="521"/>
      <c r="L15" s="23"/>
      <c r="M15" s="31"/>
      <c r="N15" s="23">
        <v>12008</v>
      </c>
      <c r="O15" s="447" t="s">
        <v>96</v>
      </c>
      <c r="P15" s="545"/>
      <c r="Q15" s="545"/>
      <c r="R15" s="521"/>
      <c r="S15" s="23"/>
      <c r="W15" s="31"/>
      <c r="X15" s="31"/>
    </row>
    <row r="16" spans="1:24" ht="27" customHeight="1">
      <c r="G16" s="31"/>
      <c r="H16" s="447" t="s">
        <v>607</v>
      </c>
      <c r="I16" s="545"/>
      <c r="J16" s="545"/>
      <c r="K16" s="521"/>
      <c r="L16" s="31"/>
      <c r="M16" s="31"/>
      <c r="N16" s="31"/>
      <c r="O16" s="447" t="s">
        <v>111</v>
      </c>
      <c r="P16" s="545"/>
      <c r="Q16" s="545"/>
      <c r="R16" s="521"/>
      <c r="S16" s="31"/>
      <c r="W16" s="31"/>
      <c r="X16" s="31"/>
    </row>
    <row r="17" spans="7:26" ht="27" customHeight="1">
      <c r="G17" s="31"/>
      <c r="H17" s="31"/>
      <c r="I17" s="31"/>
      <c r="J17" s="48"/>
      <c r="K17" s="31"/>
      <c r="L17" s="31"/>
      <c r="M17" s="31"/>
      <c r="N17" s="31"/>
      <c r="O17" s="31"/>
      <c r="P17" s="31"/>
      <c r="Q17" s="48"/>
      <c r="R17" s="31"/>
      <c r="S17" s="31"/>
      <c r="W17" s="31"/>
      <c r="X17" s="31"/>
      <c r="Y17" s="31"/>
      <c r="Z17" s="31"/>
    </row>
    <row r="18" spans="7:26" ht="27" customHeight="1">
      <c r="G18" s="23">
        <v>4310</v>
      </c>
      <c r="H18" s="447" t="s">
        <v>683</v>
      </c>
      <c r="I18" s="545"/>
      <c r="J18" s="545"/>
      <c r="K18" s="521"/>
      <c r="L18" s="23" t="s">
        <v>54</v>
      </c>
      <c r="M18" s="31"/>
      <c r="N18" s="23">
        <v>3310</v>
      </c>
      <c r="O18" s="447" t="s">
        <v>99</v>
      </c>
      <c r="P18" s="545"/>
      <c r="Q18" s="545"/>
      <c r="R18" s="521"/>
      <c r="S18" s="23" t="s">
        <v>54</v>
      </c>
      <c r="W18" s="31"/>
      <c r="X18" s="31"/>
      <c r="Y18" s="31"/>
      <c r="Z18" s="31"/>
    </row>
    <row r="19" spans="7:26" ht="27" customHeight="1">
      <c r="G19" s="23">
        <v>11913</v>
      </c>
      <c r="H19" s="447" t="s">
        <v>48</v>
      </c>
      <c r="I19" s="545"/>
      <c r="J19" s="545"/>
      <c r="K19" s="521"/>
      <c r="L19" s="23"/>
      <c r="M19" s="73"/>
      <c r="N19" s="23">
        <v>11635</v>
      </c>
      <c r="O19" s="447" t="s">
        <v>96</v>
      </c>
      <c r="P19" s="545"/>
      <c r="Q19" s="545"/>
      <c r="R19" s="521"/>
      <c r="S19" s="23"/>
      <c r="W19" s="31"/>
      <c r="X19" s="31"/>
      <c r="Y19" s="31"/>
      <c r="Z19" s="31"/>
    </row>
    <row r="20" spans="7:26" ht="27" customHeight="1">
      <c r="G20" s="31"/>
      <c r="H20" s="447" t="s">
        <v>600</v>
      </c>
      <c r="I20" s="545"/>
      <c r="J20" s="545"/>
      <c r="K20" s="521"/>
      <c r="L20" s="31"/>
      <c r="M20" s="73"/>
      <c r="N20" s="31"/>
      <c r="O20" s="447" t="s">
        <v>111</v>
      </c>
      <c r="P20" s="545"/>
      <c r="Q20" s="545"/>
      <c r="R20" s="521"/>
      <c r="S20" s="31"/>
      <c r="W20" s="31"/>
      <c r="X20" s="31"/>
      <c r="Y20" s="31"/>
      <c r="Z20" s="31"/>
    </row>
    <row r="21" spans="7:26" ht="27" customHeight="1">
      <c r="G21" s="31"/>
      <c r="H21" s="31"/>
      <c r="I21" s="31"/>
      <c r="J21" s="48"/>
      <c r="K21" s="31"/>
      <c r="L21" s="31"/>
      <c r="M21" s="73"/>
      <c r="N21" s="31"/>
      <c r="O21" s="31"/>
      <c r="P21" s="31"/>
      <c r="Q21" s="48"/>
      <c r="R21" s="31"/>
      <c r="S21" s="31"/>
      <c r="W21" s="31"/>
      <c r="X21" s="31"/>
      <c r="Y21" s="31"/>
      <c r="Z21" s="31"/>
    </row>
    <row r="22" spans="7:26" ht="27" customHeight="1">
      <c r="G22" s="23">
        <v>4310</v>
      </c>
      <c r="H22" s="447" t="s">
        <v>100</v>
      </c>
      <c r="I22" s="545"/>
      <c r="J22" s="545"/>
      <c r="K22" s="521"/>
      <c r="L22" s="23" t="s">
        <v>54</v>
      </c>
      <c r="M22" s="73"/>
      <c r="N22" s="282">
        <v>5220</v>
      </c>
      <c r="O22" s="447" t="s">
        <v>105</v>
      </c>
      <c r="P22" s="545"/>
      <c r="Q22" s="545"/>
      <c r="R22" s="521"/>
      <c r="S22" s="282" t="s">
        <v>54</v>
      </c>
      <c r="W22" s="31"/>
      <c r="X22" s="31"/>
      <c r="Y22" s="31"/>
      <c r="Z22" s="31"/>
    </row>
    <row r="23" spans="7:26" ht="27" customHeight="1">
      <c r="G23" s="23">
        <v>11604</v>
      </c>
      <c r="H23" s="447" t="s">
        <v>48</v>
      </c>
      <c r="I23" s="545"/>
      <c r="J23" s="545"/>
      <c r="K23" s="521"/>
      <c r="L23" s="23"/>
      <c r="M23" s="73"/>
      <c r="N23" s="282">
        <v>12383</v>
      </c>
      <c r="O23" s="447" t="s">
        <v>96</v>
      </c>
      <c r="P23" s="545"/>
      <c r="Q23" s="545"/>
      <c r="R23" s="521"/>
      <c r="S23" s="282"/>
      <c r="W23" s="31"/>
      <c r="X23" s="31"/>
      <c r="Y23" s="31"/>
      <c r="Z23" s="31"/>
    </row>
    <row r="24" spans="7:26" ht="27" customHeight="1">
      <c r="G24" s="31"/>
      <c r="H24" s="447" t="s">
        <v>600</v>
      </c>
      <c r="I24" s="545"/>
      <c r="J24" s="545"/>
      <c r="K24" s="521"/>
      <c r="L24" s="31"/>
      <c r="M24" s="31"/>
      <c r="N24" s="31"/>
      <c r="O24" s="447" t="s">
        <v>111</v>
      </c>
      <c r="P24" s="545"/>
      <c r="Q24" s="545"/>
      <c r="R24" s="521"/>
      <c r="S24" s="31"/>
      <c r="W24" s="31"/>
      <c r="X24" s="31"/>
      <c r="Y24" s="31"/>
      <c r="Z24" s="31"/>
    </row>
    <row r="25" spans="7:26" ht="27" customHeight="1">
      <c r="G25" s="31"/>
      <c r="H25" s="31"/>
      <c r="I25" s="31"/>
      <c r="J25" s="48"/>
      <c r="K25" s="31"/>
      <c r="L25" s="31"/>
      <c r="M25" s="31"/>
      <c r="N25" s="31"/>
      <c r="O25" s="31"/>
      <c r="P25" s="31"/>
      <c r="Q25" s="48"/>
      <c r="R25" s="31"/>
      <c r="S25" s="31"/>
      <c r="W25" s="31"/>
      <c r="X25" s="31"/>
      <c r="Y25" s="31"/>
      <c r="Z25" s="31"/>
    </row>
    <row r="26" spans="7:26" ht="27" customHeight="1">
      <c r="G26" s="23">
        <v>4310</v>
      </c>
      <c r="H26" s="447" t="s">
        <v>102</v>
      </c>
      <c r="I26" s="545"/>
      <c r="J26" s="545"/>
      <c r="K26" s="521"/>
      <c r="L26" s="23" t="s">
        <v>54</v>
      </c>
      <c r="M26" s="31"/>
      <c r="N26" s="282">
        <v>3310</v>
      </c>
      <c r="O26" s="447" t="s">
        <v>103</v>
      </c>
      <c r="P26" s="528"/>
      <c r="Q26" s="528"/>
      <c r="R26" s="529"/>
      <c r="S26" s="282" t="s">
        <v>54</v>
      </c>
      <c r="W26" s="31"/>
      <c r="X26" s="31"/>
      <c r="Y26" s="31"/>
      <c r="Z26" s="31"/>
    </row>
    <row r="27" spans="7:26" ht="27" customHeight="1">
      <c r="G27" s="23">
        <v>99217</v>
      </c>
      <c r="H27" s="447" t="s">
        <v>48</v>
      </c>
      <c r="I27" s="545"/>
      <c r="J27" s="545"/>
      <c r="K27" s="521"/>
      <c r="L27" s="23"/>
      <c r="M27" s="31"/>
      <c r="N27" s="282">
        <v>12192</v>
      </c>
      <c r="O27" s="447" t="s">
        <v>96</v>
      </c>
      <c r="P27" s="528"/>
      <c r="Q27" s="528"/>
      <c r="R27" s="529"/>
      <c r="S27" s="282"/>
      <c r="W27" s="31"/>
      <c r="X27" s="31"/>
      <c r="Y27" s="31"/>
      <c r="Z27" s="31"/>
    </row>
    <row r="28" spans="7:26" ht="27" customHeight="1">
      <c r="G28" s="31"/>
      <c r="H28" s="447" t="s">
        <v>600</v>
      </c>
      <c r="I28" s="545"/>
      <c r="J28" s="545"/>
      <c r="K28" s="521"/>
      <c r="L28" s="31"/>
      <c r="M28" s="31"/>
      <c r="N28" s="31"/>
      <c r="O28" s="447" t="s">
        <v>111</v>
      </c>
      <c r="P28" s="528"/>
      <c r="Q28" s="528"/>
      <c r="R28" s="529"/>
      <c r="S28" s="31"/>
      <c r="W28" s="31"/>
      <c r="X28" s="31"/>
      <c r="Y28" s="31"/>
      <c r="Z28" s="31"/>
    </row>
    <row r="29" spans="7:26" ht="27" customHeight="1">
      <c r="G29" s="31"/>
      <c r="H29" s="31"/>
      <c r="I29" s="31"/>
      <c r="J29" s="48"/>
      <c r="K29" s="31"/>
      <c r="L29" s="31"/>
      <c r="M29" s="31"/>
      <c r="N29"/>
      <c r="O29"/>
      <c r="P29"/>
      <c r="Q29"/>
      <c r="R29"/>
      <c r="S29"/>
      <c r="T29"/>
      <c r="W29" s="31"/>
      <c r="X29" s="31"/>
      <c r="Y29" s="31"/>
      <c r="Z29" s="31"/>
    </row>
    <row r="30" spans="7:26" ht="27" customHeight="1">
      <c r="G30" s="23">
        <v>4310</v>
      </c>
      <c r="H30" s="447" t="s">
        <v>104</v>
      </c>
      <c r="I30" s="545"/>
      <c r="J30" s="545"/>
      <c r="K30" s="521"/>
      <c r="L30" s="23" t="s">
        <v>54</v>
      </c>
      <c r="M30" s="31"/>
      <c r="N30"/>
      <c r="O30"/>
      <c r="P30"/>
      <c r="Q30"/>
      <c r="R30"/>
      <c r="S30"/>
      <c r="T30"/>
      <c r="W30" s="31"/>
      <c r="X30" s="31"/>
      <c r="Y30" s="31"/>
      <c r="Z30" s="31"/>
    </row>
    <row r="31" spans="7:26" ht="27" customHeight="1">
      <c r="G31" s="23">
        <v>12205</v>
      </c>
      <c r="H31" s="447" t="s">
        <v>48</v>
      </c>
      <c r="I31" s="545"/>
      <c r="J31" s="545"/>
      <c r="K31" s="521"/>
      <c r="L31" s="23"/>
      <c r="M31" s="31"/>
      <c r="N31"/>
      <c r="O31"/>
      <c r="P31"/>
      <c r="Q31"/>
      <c r="R31"/>
      <c r="S31"/>
      <c r="T31"/>
      <c r="W31" s="31"/>
      <c r="X31" s="31"/>
      <c r="Y31" s="31"/>
      <c r="Z31" s="31"/>
    </row>
    <row r="32" spans="7:26" ht="27" customHeight="1">
      <c r="G32" s="31"/>
      <c r="H32" s="447" t="s">
        <v>600</v>
      </c>
      <c r="I32" s="545"/>
      <c r="J32" s="545"/>
      <c r="K32" s="521"/>
      <c r="L32" s="31"/>
      <c r="M32" s="31"/>
      <c r="N32"/>
      <c r="O32"/>
      <c r="P32"/>
      <c r="Q32"/>
      <c r="R32"/>
      <c r="S32"/>
      <c r="T32"/>
      <c r="W32" s="31"/>
      <c r="X32" s="31"/>
      <c r="Y32" s="31"/>
      <c r="Z32" s="31"/>
    </row>
    <row r="33" spans="7:26" ht="27" customHeight="1">
      <c r="G33" s="31"/>
      <c r="H33" s="31"/>
      <c r="I33" s="31"/>
      <c r="J33" s="48"/>
      <c r="K33" s="31"/>
      <c r="L33" s="31"/>
      <c r="M33" s="31"/>
      <c r="N33"/>
      <c r="O33"/>
      <c r="P33"/>
      <c r="Q33"/>
      <c r="R33"/>
      <c r="S33"/>
      <c r="T33"/>
      <c r="U33" s="31"/>
      <c r="V33" s="31"/>
      <c r="W33" s="31"/>
      <c r="X33" s="31"/>
      <c r="Y33" s="31"/>
      <c r="Z33" s="31"/>
    </row>
    <row r="34" spans="7:26" ht="27" customHeight="1">
      <c r="G34" s="23">
        <v>4310</v>
      </c>
      <c r="H34" s="447" t="s">
        <v>707</v>
      </c>
      <c r="I34" s="545"/>
      <c r="J34" s="545"/>
      <c r="K34" s="521"/>
      <c r="L34" s="23" t="s">
        <v>54</v>
      </c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</row>
    <row r="35" spans="7:26" ht="27" customHeight="1">
      <c r="G35" s="23">
        <v>10694</v>
      </c>
      <c r="H35" s="447" t="s">
        <v>48</v>
      </c>
      <c r="I35" s="545"/>
      <c r="J35" s="545"/>
      <c r="K35" s="521"/>
      <c r="L35" s="23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</row>
    <row r="36" spans="7:26" ht="27" customHeight="1">
      <c r="H36" s="436" t="s">
        <v>600</v>
      </c>
      <c r="I36" s="545"/>
      <c r="J36" s="545"/>
      <c r="K36" s="521"/>
      <c r="L36" s="122"/>
    </row>
  </sheetData>
  <protectedRanges>
    <protectedRange sqref="J3:O3 F4:IS4 F5:J6 O5:IS6 C16:E16 G21:L22 G19:G20 L19:L20 G25:L26 G23:G24 L23:L24 G29:L30 G27:G28 L27:L28 G33:L34 G31:G32 F37:IS65533 G35:G36 L35:L36 L31:L32 AA10:IS16 A2:B16 G10:L18 C7:E7 M10:M32 F7:M9 W7:IS9 N7:V8 M33:IS36 W17:IS32 W10:X16 D4:E6 A17:E65533 A1:IS1 I2:I3 P2:IS3 E15 N9:S32" name="Oblast1" securityDescriptor="O:WDG:WDD:(A;;CC;;;S-1-5-21-803378362-296240805-1831112798-6325)(A;;CC;;;S-1-5-21-803378362-296240805-1831112798-3188)"/>
    <protectedRange sqref="G3 F2" name="Oblast1_1" securityDescriptor="O:WDG:WDD:(A;;CC;;;S-1-5-21-803378362-296240805-1831112798-6325)(A;;CC;;;S-1-5-21-803378362-296240805-1831112798-3188)"/>
    <protectedRange sqref="F3 C2:D3 E2" name="Oblast1_1_1" securityDescriptor="O:WDG:WDD:(A;;CC;;;S-1-5-21-803378362-296240805-1831112798-6325)(A;;CC;;;S-1-5-21-803378362-296240805-1831112798-3188)"/>
    <protectedRange sqref="C4:C6" name="Oblast1_1_2" securityDescriptor="O:WDG:WDD:(A;;CC;;;S-1-5-21-803378362-296240805-1831112798-6325)(A;;CC;;;S-1-5-21-803378362-296240805-1831112798-3188)"/>
    <protectedRange sqref="K5:N6" name="Oblast1_2" securityDescriptor="O:WDG:WDD:(A;;CC;;;S-1-5-21-803378362-296240805-1831112798-6325)(A;;CC;;;S-1-5-21-803378362-296240805-1831112798-3188)"/>
    <protectedRange sqref="H20:K20" name="Oblast1_2_1" securityDescriptor="O:WDG:WDD:(A;;CC;;;S-1-5-21-803378362-296240805-1831112798-6325)(A;;CC;;;S-1-5-21-803378362-296240805-1831112798-3188)"/>
    <protectedRange sqref="H19:K19" name="Oblast1_4" securityDescriptor="O:WDG:WDD:(A;;CC;;;S-1-5-21-803378362-296240805-1831112798-6325)(A;;CC;;;S-1-5-21-803378362-296240805-1831112798-3188)"/>
    <protectedRange sqref="H24:K24" name="Oblast1_2_2" securityDescriptor="O:WDG:WDD:(A;;CC;;;S-1-5-21-803378362-296240805-1831112798-6325)(A;;CC;;;S-1-5-21-803378362-296240805-1831112798-3188)"/>
    <protectedRange sqref="H23:K23" name="Oblast1_4_1" securityDescriptor="O:WDG:WDD:(A;;CC;;;S-1-5-21-803378362-296240805-1831112798-6325)(A;;CC;;;S-1-5-21-803378362-296240805-1831112798-3188)"/>
    <protectedRange sqref="H28:K28" name="Oblast1_2_3" securityDescriptor="O:WDG:WDD:(A;;CC;;;S-1-5-21-803378362-296240805-1831112798-6325)(A;;CC;;;S-1-5-21-803378362-296240805-1831112798-3188)"/>
    <protectedRange sqref="H27:K27" name="Oblast1_4_2" securityDescriptor="O:WDG:WDD:(A;;CC;;;S-1-5-21-803378362-296240805-1831112798-6325)(A;;CC;;;S-1-5-21-803378362-296240805-1831112798-3188)"/>
    <protectedRange sqref="H32:K32" name="Oblast1_2_4" securityDescriptor="O:WDG:WDD:(A;;CC;;;S-1-5-21-803378362-296240805-1831112798-6325)(A;;CC;;;S-1-5-21-803378362-296240805-1831112798-3188)"/>
    <protectedRange sqref="H31:K31" name="Oblast1_4_3" securityDescriptor="O:WDG:WDD:(A;;CC;;;S-1-5-21-803378362-296240805-1831112798-6325)(A;;CC;;;S-1-5-21-803378362-296240805-1831112798-3188)"/>
    <protectedRange sqref="H36:K36" name="Oblast1_2_5" securityDescriptor="O:WDG:WDD:(A;;CC;;;S-1-5-21-803378362-296240805-1831112798-6325)(A;;CC;;;S-1-5-21-803378362-296240805-1831112798-3188)"/>
    <protectedRange sqref="H35:K35" name="Oblast1_4_4" securityDescriptor="O:WDG:WDD:(A;;CC;;;S-1-5-21-803378362-296240805-1831112798-6325)(A;;CC;;;S-1-5-21-803378362-296240805-1831112798-3188)"/>
    <protectedRange sqref="E8:E14" name="Oblast1_1_4_2" securityDescriptor="O:WDG:WDD:(A;;CC;;;S-1-5-21-803378362-296240805-1831112798-6325)(A;;CC;;;S-1-5-21-803378362-296240805-1831112798-3188)"/>
    <protectedRange sqref="C15:D15" name="Oblast1_3" securityDescriptor="O:WDG:WDD:(A;;CC;;;S-1-5-21-803378362-296240805-1831112798-6325)(A;;CC;;;S-1-5-21-803378362-296240805-1831112798-3188)"/>
    <protectedRange sqref="C8:D14" name="Oblast1_1_4" securityDescriptor="O:WDG:WDD:(A;;CC;;;S-1-5-21-803378362-296240805-1831112798-6325)(A;;CC;;;S-1-5-21-803378362-296240805-1831112798-3188)"/>
    <protectedRange sqref="H2" name="Oblast1_5" securityDescriptor="O:WDG:WDD:(A;;CC;;;S-1-5-21-803378362-296240805-1831112798-6325)(A;;CC;;;S-1-5-21-803378362-296240805-1831112798-3188)"/>
    <protectedRange sqref="G2" name="Oblast1_1_1_1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L15" sqref="L15"/>
      <pageMargins left="0.7" right="0.7" top="0.78740157499999996" bottom="0.78740157499999996" header="0.3" footer="0.3"/>
      <pageSetup paperSize="9" scale="94" orientation="landscape" r:id="rId1"/>
    </customSheetView>
    <customSheetView guid="{E50753B2-0B43-4D8D-8602-9F6FEEAD5C73}">
      <selection activeCell="M43" sqref="M43"/>
      <pageMargins left="0.7" right="0.7" top="0.78740157499999996" bottom="0.78740157499999996" header="0.3" footer="0.3"/>
      <pageSetup paperSize="9" orientation="portrait" r:id="rId2"/>
    </customSheetView>
    <customSheetView guid="{2EA164FD-54C9-42BB-93CE-C4A332BF8C87}">
      <selection activeCell="L32" sqref="L32"/>
      <pageMargins left="0.7" right="0.7" top="0.78740157499999996" bottom="0.78740157499999996" header="0.3" footer="0.3"/>
      <pageSetup paperSize="9" orientation="portrait" r:id="rId3"/>
    </customSheetView>
  </customSheetViews>
  <mergeCells count="50">
    <mergeCell ref="G2:H2"/>
    <mergeCell ref="H10:K10"/>
    <mergeCell ref="C12:D12"/>
    <mergeCell ref="H32:K32"/>
    <mergeCell ref="C2:D2"/>
    <mergeCell ref="C8:D8"/>
    <mergeCell ref="C9:D9"/>
    <mergeCell ref="C10:D10"/>
    <mergeCell ref="C11:D11"/>
    <mergeCell ref="H28:K28"/>
    <mergeCell ref="H18:K18"/>
    <mergeCell ref="H19:K19"/>
    <mergeCell ref="O11:R11"/>
    <mergeCell ref="O12:R12"/>
    <mergeCell ref="H34:K34"/>
    <mergeCell ref="C13:D13"/>
    <mergeCell ref="C14:D14"/>
    <mergeCell ref="C15:D15"/>
    <mergeCell ref="O14:R14"/>
    <mergeCell ref="H36:K36"/>
    <mergeCell ref="H22:K22"/>
    <mergeCell ref="H23:K23"/>
    <mergeCell ref="H31:K31"/>
    <mergeCell ref="J3:O3"/>
    <mergeCell ref="K4:N4"/>
    <mergeCell ref="K5:N5"/>
    <mergeCell ref="K6:N6"/>
    <mergeCell ref="H16:K16"/>
    <mergeCell ref="H14:K14"/>
    <mergeCell ref="H15:K15"/>
    <mergeCell ref="O28:R28"/>
    <mergeCell ref="H20:K20"/>
    <mergeCell ref="O10:R10"/>
    <mergeCell ref="H11:K11"/>
    <mergeCell ref="H12:K12"/>
    <mergeCell ref="H35:K35"/>
    <mergeCell ref="H26:K26"/>
    <mergeCell ref="H27:K27"/>
    <mergeCell ref="H30:K30"/>
    <mergeCell ref="O15:R15"/>
    <mergeCell ref="O16:R16"/>
    <mergeCell ref="O18:R18"/>
    <mergeCell ref="O19:R19"/>
    <mergeCell ref="O20:R20"/>
    <mergeCell ref="O22:R22"/>
    <mergeCell ref="O23:R23"/>
    <mergeCell ref="O24:R24"/>
    <mergeCell ref="O26:R26"/>
    <mergeCell ref="O27:R27"/>
    <mergeCell ref="H24:K24"/>
  </mergeCells>
  <pageMargins left="0.7" right="0.7" top="0.78740157499999996" bottom="0.78740157499999996" header="0.3" footer="0.3"/>
  <pageSetup paperSize="9" scale="10" orientation="landscape" r:id="rId4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900-000000000000}">
          <x14:formula1>
            <xm:f>Units!$A$2:$A$74</xm:f>
          </x14:formula1>
          <xm:sqref>G34 G10 N10 G14 N14 G18 N18 G22 N22 G26 N26 G30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B2:AW30"/>
  <sheetViews>
    <sheetView showGridLines="0" view="pageBreakPreview" topLeftCell="L3" zoomScale="70" zoomScaleNormal="85" zoomScaleSheetLayoutView="70" workbookViewId="0">
      <selection activeCell="AK11" sqref="AK11:AP13"/>
    </sheetView>
  </sheetViews>
  <sheetFormatPr defaultColWidth="5.5703125" defaultRowHeight="27" customHeight="1"/>
  <cols>
    <col min="1" max="1" width="2.28515625" style="10" customWidth="1"/>
    <col min="2" max="2" width="6.42578125" style="10" bestFit="1" customWidth="1"/>
    <col min="3" max="3" width="8.28515625" style="10" customWidth="1"/>
    <col min="4" max="6" width="6.7109375" style="10" customWidth="1"/>
    <col min="7" max="7" width="5.5703125" style="10" customWidth="1"/>
    <col min="8" max="8" width="5.140625" style="10" customWidth="1"/>
    <col min="9" max="9" width="6.42578125" style="10" bestFit="1" customWidth="1"/>
    <col min="10" max="13" width="8.28515625" style="10" customWidth="1"/>
    <col min="14" max="14" width="5.5703125" style="10" customWidth="1"/>
    <col min="15" max="15" width="2.7109375" style="10" customWidth="1"/>
    <col min="16" max="16" width="6.42578125" style="10" bestFit="1" customWidth="1"/>
    <col min="17" max="20" width="8.28515625" style="10" customWidth="1"/>
    <col min="21" max="21" width="5.5703125" style="10" customWidth="1"/>
    <col min="22" max="22" width="2.7109375" style="10" customWidth="1"/>
    <col min="23" max="23" width="6.42578125" style="10" bestFit="1" customWidth="1"/>
    <col min="24" max="26" width="8.28515625" style="10" customWidth="1"/>
    <col min="27" max="27" width="9.28515625" style="10" customWidth="1"/>
    <col min="28" max="28" width="5.5703125" style="10" customWidth="1"/>
    <col min="29" max="29" width="2.7109375" style="10" customWidth="1"/>
    <col min="30" max="30" width="6.42578125" style="10" bestFit="1" customWidth="1"/>
    <col min="31" max="34" width="8.28515625" style="10" customWidth="1"/>
    <col min="35" max="35" width="5.5703125" style="10" customWidth="1"/>
    <col min="36" max="36" width="2.7109375" style="10" customWidth="1"/>
    <col min="37" max="37" width="6.42578125" style="10" bestFit="1" customWidth="1"/>
    <col min="38" max="41" width="8.28515625" style="10" customWidth="1"/>
    <col min="42" max="42" width="5.5703125" style="10" customWidth="1"/>
    <col min="43" max="43" width="2.7109375" style="10" customWidth="1"/>
    <col min="44" max="44" width="6.140625" style="55" bestFit="1" customWidth="1"/>
    <col min="45" max="48" width="8.28515625" style="55" customWidth="1"/>
    <col min="49" max="49" width="5.5703125" style="55" customWidth="1"/>
    <col min="50" max="50" width="2.7109375" style="10" customWidth="1"/>
    <col min="51" max="16384" width="5.5703125" style="10"/>
  </cols>
  <sheetData>
    <row r="2" spans="2:49" s="167" customFormat="1" ht="27" customHeight="1">
      <c r="B2" s="486" t="s">
        <v>415</v>
      </c>
      <c r="C2" s="487"/>
      <c r="D2" s="487"/>
      <c r="E2" s="10"/>
      <c r="F2" s="513" t="e">
        <f>#REF!</f>
        <v>#REF!</v>
      </c>
      <c r="G2" s="487"/>
      <c r="AR2" s="169"/>
      <c r="AS2" s="169"/>
      <c r="AT2" s="169"/>
      <c r="AU2" s="169"/>
      <c r="AV2" s="169"/>
      <c r="AW2" s="169"/>
    </row>
    <row r="3" spans="2:49" ht="27" customHeight="1" thickBot="1">
      <c r="D3" s="1"/>
      <c r="W3" s="455" t="s">
        <v>411</v>
      </c>
      <c r="X3" s="458"/>
      <c r="Y3" s="458"/>
      <c r="Z3" s="458"/>
      <c r="AA3" s="458"/>
      <c r="AB3" s="459"/>
    </row>
    <row r="4" spans="2:49" ht="27" customHeight="1">
      <c r="B4" s="69" t="s">
        <v>548</v>
      </c>
      <c r="C4" s="66">
        <f>SUM(D4:G4)</f>
        <v>0</v>
      </c>
      <c r="P4" s="55"/>
      <c r="Q4" s="55"/>
      <c r="R4" s="56"/>
      <c r="S4" s="56"/>
      <c r="T4" s="56"/>
      <c r="U4" s="55"/>
      <c r="W4" s="115"/>
      <c r="X4" s="455"/>
      <c r="Y4" s="458"/>
      <c r="Z4" s="458"/>
      <c r="AA4" s="459"/>
      <c r="AB4" s="115"/>
    </row>
    <row r="5" spans="2:49" ht="27" customHeight="1">
      <c r="B5" s="70" t="s">
        <v>549</v>
      </c>
      <c r="C5" s="67">
        <f>SUM(D5:G5)</f>
        <v>0</v>
      </c>
      <c r="P5" s="55"/>
      <c r="Q5" s="55"/>
      <c r="R5" s="56"/>
      <c r="S5" s="56"/>
      <c r="T5" s="56"/>
      <c r="U5" s="55"/>
      <c r="W5" s="115"/>
      <c r="X5" s="525" t="s">
        <v>185</v>
      </c>
      <c r="Y5" s="526"/>
      <c r="Z5" s="526"/>
      <c r="AA5" s="527"/>
      <c r="AB5" s="115"/>
    </row>
    <row r="6" spans="2:49" ht="27" customHeight="1" thickBot="1">
      <c r="B6" s="71" t="s">
        <v>133</v>
      </c>
      <c r="C6" s="68">
        <f>U16+U17+U18+AB23+AB22</f>
        <v>17</v>
      </c>
      <c r="P6" s="55"/>
      <c r="Q6" s="55"/>
      <c r="R6" s="56"/>
      <c r="S6" s="56"/>
      <c r="T6" s="56"/>
      <c r="U6" s="55"/>
      <c r="W6" s="55"/>
      <c r="X6" s="455" t="s">
        <v>127</v>
      </c>
      <c r="Y6" s="508"/>
      <c r="Z6" s="508"/>
      <c r="AA6" s="509"/>
      <c r="AB6" s="55"/>
    </row>
    <row r="7" spans="2:49" ht="27" customHeight="1">
      <c r="Z7" s="24"/>
    </row>
    <row r="8" spans="2:49" ht="27" customHeight="1">
      <c r="Z8" s="24"/>
    </row>
    <row r="9" spans="2:49" ht="27" customHeight="1" thickBot="1"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22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</row>
    <row r="10" spans="2:49" ht="27" customHeight="1">
      <c r="E10" s="24"/>
      <c r="L10" s="24"/>
      <c r="P10" s="258"/>
      <c r="Q10" s="258"/>
      <c r="R10" s="258"/>
      <c r="S10" s="260"/>
      <c r="T10" s="258"/>
      <c r="U10" s="258"/>
      <c r="Z10" s="24"/>
      <c r="AG10" s="24"/>
      <c r="AN10" s="24"/>
      <c r="AR10" s="257"/>
      <c r="AS10" s="257"/>
      <c r="AT10" s="257"/>
      <c r="AU10" s="261"/>
      <c r="AV10" s="257"/>
      <c r="AW10" s="257"/>
    </row>
    <row r="11" spans="2:49" ht="27" customHeight="1">
      <c r="B11" s="256">
        <v>2560</v>
      </c>
      <c r="C11" s="556" t="s">
        <v>113</v>
      </c>
      <c r="D11" s="557"/>
      <c r="E11" s="557"/>
      <c r="F11" s="558"/>
      <c r="G11" s="256" t="s">
        <v>61</v>
      </c>
      <c r="H11" s="31"/>
      <c r="I11" s="256">
        <v>2560</v>
      </c>
      <c r="J11" s="556" t="s">
        <v>115</v>
      </c>
      <c r="K11" s="557"/>
      <c r="L11" s="557"/>
      <c r="M11" s="558"/>
      <c r="N11" s="256" t="s">
        <v>61</v>
      </c>
      <c r="P11" s="256">
        <v>3460</v>
      </c>
      <c r="Q11" s="556" t="s">
        <v>116</v>
      </c>
      <c r="R11" s="557"/>
      <c r="S11" s="557"/>
      <c r="T11" s="558"/>
      <c r="U11" s="256" t="s">
        <v>130</v>
      </c>
      <c r="W11" s="256"/>
      <c r="X11" s="556" t="s">
        <v>191</v>
      </c>
      <c r="Y11" s="564"/>
      <c r="Z11" s="564"/>
      <c r="AA11" s="565"/>
      <c r="AB11" s="256" t="s">
        <v>130</v>
      </c>
      <c r="AD11" s="256">
        <v>2560</v>
      </c>
      <c r="AE11" s="556" t="s">
        <v>36</v>
      </c>
      <c r="AF11" s="566"/>
      <c r="AG11" s="566"/>
      <c r="AH11" s="567"/>
      <c r="AI11" s="256" t="s">
        <v>61</v>
      </c>
      <c r="AK11" s="256">
        <v>3430</v>
      </c>
      <c r="AL11" s="556" t="s">
        <v>119</v>
      </c>
      <c r="AM11" s="557"/>
      <c r="AN11" s="557"/>
      <c r="AO11" s="558"/>
      <c r="AP11" s="256" t="s">
        <v>61</v>
      </c>
      <c r="AR11" s="256">
        <v>3420</v>
      </c>
      <c r="AS11" s="556" t="s">
        <v>140</v>
      </c>
      <c r="AT11" s="557"/>
      <c r="AU11" s="557"/>
      <c r="AV11" s="558"/>
      <c r="AW11" s="256" t="s">
        <v>53</v>
      </c>
    </row>
    <row r="12" spans="2:49" ht="27" customHeight="1">
      <c r="B12" s="256">
        <v>11759</v>
      </c>
      <c r="C12" s="556" t="s">
        <v>114</v>
      </c>
      <c r="D12" s="557"/>
      <c r="E12" s="557"/>
      <c r="F12" s="558"/>
      <c r="G12" s="256"/>
      <c r="I12" s="256">
        <v>32511</v>
      </c>
      <c r="J12" s="556" t="s">
        <v>114</v>
      </c>
      <c r="K12" s="557"/>
      <c r="L12" s="557"/>
      <c r="M12" s="558"/>
      <c r="N12" s="256"/>
      <c r="P12" s="256">
        <v>81237</v>
      </c>
      <c r="Q12" s="556" t="s">
        <v>117</v>
      </c>
      <c r="R12" s="557"/>
      <c r="S12" s="557"/>
      <c r="T12" s="558"/>
      <c r="U12" s="256"/>
      <c r="W12" s="256"/>
      <c r="X12" s="559" t="s">
        <v>647</v>
      </c>
      <c r="Y12" s="560"/>
      <c r="Z12" s="560"/>
      <c r="AA12" s="561"/>
      <c r="AB12" s="256"/>
      <c r="AD12" s="256">
        <v>11749</v>
      </c>
      <c r="AE12" s="556" t="s">
        <v>114</v>
      </c>
      <c r="AF12" s="557"/>
      <c r="AG12" s="557"/>
      <c r="AH12" s="558"/>
      <c r="AI12" s="256"/>
      <c r="AK12" s="256">
        <v>11073</v>
      </c>
      <c r="AL12" s="556" t="s">
        <v>120</v>
      </c>
      <c r="AM12" s="557"/>
      <c r="AN12" s="557"/>
      <c r="AO12" s="558"/>
      <c r="AP12" s="256"/>
      <c r="AR12" s="256">
        <v>11378</v>
      </c>
      <c r="AS12" s="556" t="s">
        <v>141</v>
      </c>
      <c r="AT12" s="557"/>
      <c r="AU12" s="557"/>
      <c r="AV12" s="558"/>
      <c r="AW12" s="256"/>
    </row>
    <row r="13" spans="2:49" ht="27" customHeight="1">
      <c r="B13" s="257"/>
      <c r="C13" s="556" t="s">
        <v>128</v>
      </c>
      <c r="D13" s="562"/>
      <c r="E13" s="562"/>
      <c r="F13" s="563"/>
      <c r="G13" s="257"/>
      <c r="I13" s="257"/>
      <c r="J13" s="556" t="s">
        <v>128</v>
      </c>
      <c r="K13" s="562"/>
      <c r="L13" s="562"/>
      <c r="M13" s="563"/>
      <c r="N13" s="257"/>
      <c r="P13" s="257"/>
      <c r="Q13" s="556" t="s">
        <v>129</v>
      </c>
      <c r="R13" s="562"/>
      <c r="S13" s="562"/>
      <c r="T13" s="563"/>
      <c r="U13" s="257"/>
      <c r="W13" s="257"/>
      <c r="X13" s="556" t="s">
        <v>646</v>
      </c>
      <c r="Y13" s="566"/>
      <c r="Z13" s="566"/>
      <c r="AA13" s="567"/>
      <c r="AB13" s="257"/>
      <c r="AD13" s="258"/>
      <c r="AE13" s="556" t="s">
        <v>128</v>
      </c>
      <c r="AF13" s="562"/>
      <c r="AG13" s="562"/>
      <c r="AH13" s="563"/>
      <c r="AI13" s="258"/>
      <c r="AK13" s="257"/>
      <c r="AL13" s="556" t="s">
        <v>131</v>
      </c>
      <c r="AM13" s="562"/>
      <c r="AN13" s="562"/>
      <c r="AO13" s="563"/>
      <c r="AP13" s="257"/>
      <c r="AR13" s="258"/>
      <c r="AS13" s="556" t="s">
        <v>142</v>
      </c>
      <c r="AT13" s="562"/>
      <c r="AU13" s="562"/>
      <c r="AV13" s="563"/>
      <c r="AW13" s="258"/>
    </row>
    <row r="14" spans="2:49" ht="27" customHeight="1">
      <c r="B14" s="258"/>
      <c r="C14" s="258"/>
      <c r="D14" s="258"/>
      <c r="E14" s="258"/>
      <c r="F14" s="258"/>
      <c r="G14" s="258"/>
      <c r="P14" s="258"/>
      <c r="Q14" s="258"/>
      <c r="R14" s="258"/>
      <c r="S14" s="260"/>
      <c r="T14" s="258"/>
      <c r="U14" s="258"/>
      <c r="Z14" s="24"/>
      <c r="AR14" s="258"/>
      <c r="AS14" s="258"/>
      <c r="AT14" s="258"/>
      <c r="AU14" s="262"/>
      <c r="AV14" s="258"/>
      <c r="AW14" s="258"/>
    </row>
    <row r="15" spans="2:49" ht="27" customHeight="1">
      <c r="P15" s="258"/>
      <c r="Q15" s="258"/>
      <c r="R15" s="258"/>
      <c r="S15" s="260"/>
      <c r="T15" s="258"/>
      <c r="U15" s="258"/>
      <c r="Z15" s="24"/>
      <c r="AR15" s="256">
        <v>3420</v>
      </c>
      <c r="AS15" s="556" t="s">
        <v>143</v>
      </c>
      <c r="AT15" s="557"/>
      <c r="AU15" s="557"/>
      <c r="AV15" s="558"/>
      <c r="AW15" s="256" t="s">
        <v>61</v>
      </c>
    </row>
    <row r="16" spans="2:49" ht="27" customHeight="1">
      <c r="C16" s="442" t="s">
        <v>643</v>
      </c>
      <c r="D16" s="440"/>
      <c r="P16" s="256">
        <v>2532</v>
      </c>
      <c r="Q16" s="556" t="s">
        <v>392</v>
      </c>
      <c r="R16" s="562"/>
      <c r="S16" s="562"/>
      <c r="T16" s="563"/>
      <c r="U16" s="256">
        <v>5</v>
      </c>
      <c r="Z16" s="24"/>
      <c r="AR16" s="256">
        <v>91523</v>
      </c>
      <c r="AS16" s="556" t="s">
        <v>144</v>
      </c>
      <c r="AT16" s="557"/>
      <c r="AU16" s="557"/>
      <c r="AV16" s="558"/>
      <c r="AW16" s="256"/>
    </row>
    <row r="17" spans="3:49" ht="27" customHeight="1">
      <c r="C17" s="443" t="s">
        <v>645</v>
      </c>
      <c r="D17" s="440"/>
      <c r="P17" s="256">
        <v>2572</v>
      </c>
      <c r="Q17" s="556" t="s">
        <v>393</v>
      </c>
      <c r="R17" s="562"/>
      <c r="S17" s="562"/>
      <c r="T17" s="563"/>
      <c r="U17" s="256">
        <v>4</v>
      </c>
      <c r="Z17" s="24"/>
      <c r="AR17" s="258"/>
      <c r="AS17" s="556" t="s">
        <v>145</v>
      </c>
      <c r="AT17" s="562"/>
      <c r="AU17" s="562"/>
      <c r="AV17" s="563"/>
      <c r="AW17" s="258"/>
    </row>
    <row r="18" spans="3:49" ht="27" customHeight="1">
      <c r="C18" s="444" t="s">
        <v>612</v>
      </c>
      <c r="D18" s="440"/>
      <c r="P18" s="256">
        <v>2620</v>
      </c>
      <c r="Q18" s="556" t="s">
        <v>394</v>
      </c>
      <c r="R18" s="562"/>
      <c r="S18" s="562"/>
      <c r="T18" s="563"/>
      <c r="U18" s="256">
        <v>3</v>
      </c>
      <c r="Z18" s="24"/>
      <c r="AR18" s="258"/>
      <c r="AS18" s="258"/>
      <c r="AT18" s="258"/>
      <c r="AU18" s="262"/>
      <c r="AV18" s="258"/>
      <c r="AW18" s="258"/>
    </row>
    <row r="19" spans="3:49" ht="27" customHeight="1">
      <c r="C19" s="445" t="s">
        <v>611</v>
      </c>
      <c r="D19" s="440"/>
      <c r="Z19" s="24"/>
      <c r="AR19" s="256">
        <v>3420</v>
      </c>
      <c r="AS19" s="556" t="s">
        <v>121</v>
      </c>
      <c r="AT19" s="557"/>
      <c r="AU19" s="557"/>
      <c r="AV19" s="558"/>
      <c r="AW19" s="256" t="s">
        <v>61</v>
      </c>
    </row>
    <row r="20" spans="3:49" ht="27" customHeight="1" thickBot="1">
      <c r="C20" s="446" t="s">
        <v>610</v>
      </c>
      <c r="D20" s="440"/>
      <c r="J20" s="55"/>
      <c r="K20" s="55"/>
      <c r="L20" s="55"/>
      <c r="M20" s="55"/>
      <c r="N20" s="55"/>
      <c r="O20" s="55"/>
      <c r="P20" s="55"/>
      <c r="Q20" s="55"/>
      <c r="R20" s="55"/>
      <c r="S20" s="14"/>
      <c r="T20" s="14"/>
      <c r="U20" s="14"/>
      <c r="V20" s="14"/>
      <c r="W20" s="14"/>
      <c r="X20" s="14"/>
      <c r="Y20" s="14"/>
      <c r="Z20" s="22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R20" s="256">
        <v>1217</v>
      </c>
      <c r="AS20" s="556" t="s">
        <v>410</v>
      </c>
      <c r="AT20" s="564"/>
      <c r="AU20" s="564"/>
      <c r="AV20" s="565"/>
      <c r="AW20" s="256"/>
    </row>
    <row r="21" spans="3:49" ht="27" customHeight="1">
      <c r="C21" s="439" t="s">
        <v>609</v>
      </c>
      <c r="D21" s="440"/>
      <c r="J21" s="55"/>
      <c r="K21" s="55"/>
      <c r="L21" s="55"/>
      <c r="S21" s="24"/>
      <c r="Y21" s="26"/>
      <c r="Z21" s="29"/>
      <c r="AA21" s="26"/>
      <c r="AB21" s="26"/>
      <c r="AC21" s="26"/>
      <c r="AD21" s="26"/>
      <c r="AE21" s="26"/>
      <c r="AF21" s="26"/>
      <c r="AG21" s="24"/>
      <c r="AN21" s="24"/>
      <c r="AR21" s="258"/>
      <c r="AS21" s="556" t="s">
        <v>413</v>
      </c>
      <c r="AT21" s="566"/>
      <c r="AU21" s="566"/>
      <c r="AV21" s="567"/>
      <c r="AW21" s="258"/>
    </row>
    <row r="22" spans="3:49" ht="27" customHeight="1">
      <c r="C22" s="441" t="s">
        <v>608</v>
      </c>
      <c r="D22" s="440"/>
      <c r="J22" s="55"/>
      <c r="K22" s="55"/>
      <c r="L22" s="55"/>
      <c r="P22" s="256">
        <v>2551</v>
      </c>
      <c r="Q22" s="556" t="s">
        <v>626</v>
      </c>
      <c r="R22" s="562"/>
      <c r="S22" s="562"/>
      <c r="T22" s="563"/>
      <c r="U22" s="256" t="s">
        <v>549</v>
      </c>
      <c r="W22" s="256">
        <v>2551</v>
      </c>
      <c r="X22" s="556" t="s">
        <v>395</v>
      </c>
      <c r="Y22" s="562"/>
      <c r="Z22" s="562"/>
      <c r="AA22" s="563"/>
      <c r="AB22" s="256">
        <v>0</v>
      </c>
      <c r="AC22" s="26"/>
      <c r="AD22" s="256">
        <v>3440</v>
      </c>
      <c r="AE22" s="556" t="s">
        <v>124</v>
      </c>
      <c r="AF22" s="562"/>
      <c r="AG22" s="562"/>
      <c r="AH22" s="563"/>
      <c r="AI22" s="256" t="s">
        <v>549</v>
      </c>
      <c r="AK22" s="256">
        <v>3440</v>
      </c>
      <c r="AL22" s="556" t="s">
        <v>126</v>
      </c>
      <c r="AM22" s="562"/>
      <c r="AN22" s="562"/>
      <c r="AO22" s="563"/>
      <c r="AP22" s="256" t="s">
        <v>549</v>
      </c>
    </row>
    <row r="23" spans="3:49" ht="27" customHeight="1">
      <c r="C23" s="453" t="s">
        <v>624</v>
      </c>
      <c r="D23" s="454"/>
      <c r="J23" s="55"/>
      <c r="K23" s="55"/>
      <c r="L23" s="55"/>
      <c r="P23" s="256">
        <v>12516</v>
      </c>
      <c r="Q23" s="556" t="s">
        <v>123</v>
      </c>
      <c r="R23" s="562"/>
      <c r="S23" s="562"/>
      <c r="T23" s="563"/>
      <c r="U23" s="256"/>
      <c r="W23" s="256">
        <v>2650</v>
      </c>
      <c r="X23" s="556" t="s">
        <v>396</v>
      </c>
      <c r="Y23" s="562"/>
      <c r="Z23" s="562"/>
      <c r="AA23" s="563"/>
      <c r="AB23" s="256">
        <v>5</v>
      </c>
      <c r="AC23" s="26"/>
      <c r="AD23" s="256">
        <v>40297</v>
      </c>
      <c r="AE23" s="556" t="s">
        <v>125</v>
      </c>
      <c r="AF23" s="562"/>
      <c r="AG23" s="562"/>
      <c r="AH23" s="563"/>
      <c r="AI23" s="256"/>
      <c r="AK23" s="256">
        <v>12470</v>
      </c>
      <c r="AL23" s="556" t="s">
        <v>125</v>
      </c>
      <c r="AM23" s="562"/>
      <c r="AN23" s="562"/>
      <c r="AO23" s="563"/>
      <c r="AP23" s="256"/>
    </row>
    <row r="24" spans="3:49" ht="27" customHeight="1">
      <c r="J24" s="55"/>
      <c r="K24" s="55"/>
      <c r="L24" s="55"/>
      <c r="P24" s="257"/>
      <c r="Q24" s="570" t="s">
        <v>134</v>
      </c>
      <c r="R24" s="568"/>
      <c r="S24" s="568"/>
      <c r="T24" s="569"/>
      <c r="U24" s="258"/>
      <c r="X24" s="26"/>
      <c r="Y24" s="26"/>
      <c r="Z24" s="26"/>
      <c r="AA24" s="26"/>
      <c r="AB24" s="26"/>
      <c r="AC24" s="26"/>
      <c r="AD24" s="259"/>
      <c r="AE24" s="556" t="s">
        <v>135</v>
      </c>
      <c r="AF24" s="568"/>
      <c r="AG24" s="568"/>
      <c r="AH24" s="569"/>
      <c r="AI24" s="258"/>
      <c r="AK24" s="258"/>
      <c r="AL24" s="556" t="s">
        <v>136</v>
      </c>
      <c r="AM24" s="562"/>
      <c r="AN24" s="562"/>
      <c r="AO24" s="563"/>
      <c r="AP24" s="258"/>
    </row>
    <row r="25" spans="3:49" ht="27" customHeight="1">
      <c r="J25" s="55"/>
      <c r="K25" s="55"/>
      <c r="L25" s="55"/>
      <c r="R25"/>
      <c r="S25"/>
      <c r="X25" s="26"/>
      <c r="Y25" s="107"/>
      <c r="Z25" s="107"/>
      <c r="AA25" s="107"/>
      <c r="AB25" s="26"/>
      <c r="AC25" s="26"/>
      <c r="AD25" s="26"/>
      <c r="AE25" s="26"/>
      <c r="AF25" s="26"/>
    </row>
    <row r="26" spans="3:49" ht="27" customHeight="1">
      <c r="J26" s="55"/>
      <c r="K26" s="55"/>
      <c r="L26" s="55"/>
      <c r="P26"/>
      <c r="Q26"/>
      <c r="R26"/>
      <c r="S26"/>
      <c r="T26"/>
      <c r="U26"/>
      <c r="Y26" s="106"/>
      <c r="Z26" s="106"/>
      <c r="AA26" s="106"/>
    </row>
    <row r="27" spans="3:49" ht="27" customHeight="1">
      <c r="P27"/>
      <c r="Q27"/>
      <c r="R27"/>
      <c r="S27"/>
      <c r="T27"/>
      <c r="U27"/>
      <c r="Y27" s="106"/>
      <c r="Z27" s="106"/>
      <c r="AA27" s="106"/>
    </row>
    <row r="28" spans="3:49" ht="27" customHeight="1">
      <c r="P28"/>
      <c r="Q28"/>
      <c r="R28"/>
      <c r="S28"/>
      <c r="T28"/>
      <c r="U28"/>
      <c r="Y28" s="106"/>
      <c r="Z28" s="106"/>
      <c r="AA28" s="106"/>
    </row>
    <row r="29" spans="3:49" ht="27" customHeight="1">
      <c r="Y29" s="106"/>
      <c r="Z29" s="106"/>
      <c r="AA29" s="106"/>
    </row>
    <row r="30" spans="3:49" ht="27" customHeight="1">
      <c r="Y30" s="106"/>
      <c r="Z30" s="106"/>
      <c r="AA30" s="106"/>
    </row>
  </sheetData>
  <protectedRanges>
    <protectedRange sqref="I1:IP10 A7:H15 I11:N21 AJ22:IP65539 AJ11:AQ21 AX11:IP21 I25:AI65539 A24:H65539 A1:A6 G3 B1:G1 A16:B23 E16:H23 H1:H2 C4:G6 O11:AI24" name="Oblast1" securityDescriptor="O:WDG:WDD:(A;;CC;;;S-1-5-21-803378362-296240805-1831112798-6325)(A;;CC;;;S-1-5-21-803378362-296240805-1831112798-3188)"/>
    <protectedRange sqref="E2 G2" name="Oblast1_2" securityDescriptor="O:WDG:WDD:(A;;CC;;;S-1-5-21-803378362-296240805-1831112798-6325)(A;;CC;;;S-1-5-21-803378362-296240805-1831112798-3188)"/>
    <protectedRange sqref="F2 B2:C2" name="Oblast1_1_1" securityDescriptor="O:WDG:WDD:(A;;CC;;;S-1-5-21-803378362-296240805-1831112798-6325)(A;;CC;;;S-1-5-21-803378362-296240805-1831112798-3188)"/>
    <protectedRange sqref="B4:B6" name="Oblast1_1" securityDescriptor="O:WDG:WDD:(A;;CC;;;S-1-5-21-803378362-296240805-1831112798-6325)(A;;CC;;;S-1-5-21-803378362-296240805-1831112798-3188)"/>
    <protectedRange sqref="AR11:AW21" name="Oblast1_3" securityDescriptor="O:WDG:WDD:(A;;CC;;;S-1-5-21-803378362-296240805-1831112798-6325)(A;;CC;;;S-1-5-21-803378362-296240805-1831112798-3188)"/>
    <protectedRange sqref="C23:D23" name="Oblast1_4" securityDescriptor="O:WDG:WDD:(A;;CC;;;S-1-5-21-803378362-296240805-1831112798-6325)(A;;CC;;;S-1-5-21-803378362-296240805-1831112798-3188)"/>
    <protectedRange sqref="C16:D22" name="Oblast1_1_4" securityDescriptor="O:WDG:WDD:(A;;CC;;;S-1-5-21-803378362-296240805-1831112798-6325)(A;;CC;;;S-1-5-21-803378362-296240805-1831112798-3188)"/>
  </protectedRanges>
  <customSheetViews>
    <customSheetView guid="{3053DB14-28D1-484D-8F6C-A8F2A20F3636}" scale="85" showGridLines="0" fitToPage="1">
      <selection activeCell="Y39" sqref="Y39"/>
      <pageMargins left="0.7" right="0.7" top="0.78740157499999996" bottom="0.78740157499999996" header="0.3" footer="0.3"/>
      <pageSetup paperSize="9" scale="41" orientation="landscape" r:id="rId1"/>
    </customSheetView>
    <customSheetView guid="{E50753B2-0B43-4D8D-8602-9F6FEEAD5C73}" scale="85">
      <selection activeCell="AA34" sqref="AA34"/>
      <pageMargins left="0.7" right="0.7" top="0.78740157499999996" bottom="0.78740157499999996" header="0.3" footer="0.3"/>
    </customSheetView>
    <customSheetView guid="{2EA164FD-54C9-42BB-93CE-C4A332BF8C87}" topLeftCell="E1">
      <selection activeCell="R39" sqref="R39"/>
      <pageMargins left="0.7" right="0.7" top="0.78740157499999996" bottom="0.78740157499999996" header="0.3" footer="0.3"/>
    </customSheetView>
  </customSheetViews>
  <mergeCells count="55">
    <mergeCell ref="Q17:T17"/>
    <mergeCell ref="AE24:AH24"/>
    <mergeCell ref="AL24:AO24"/>
    <mergeCell ref="Q24:T24"/>
    <mergeCell ref="AL22:AO22"/>
    <mergeCell ref="AL23:AO23"/>
    <mergeCell ref="X23:AA23"/>
    <mergeCell ref="AE22:AH22"/>
    <mergeCell ref="AE23:AH23"/>
    <mergeCell ref="Q18:T18"/>
    <mergeCell ref="AS21:AV21"/>
    <mergeCell ref="AS15:AV15"/>
    <mergeCell ref="AS16:AV16"/>
    <mergeCell ref="AS17:AV17"/>
    <mergeCell ref="AS19:AV19"/>
    <mergeCell ref="AS20:AV20"/>
    <mergeCell ref="C18:D18"/>
    <mergeCell ref="Q22:T22"/>
    <mergeCell ref="X22:AA22"/>
    <mergeCell ref="C19:D19"/>
    <mergeCell ref="C20:D20"/>
    <mergeCell ref="C21:D21"/>
    <mergeCell ref="C22:D22"/>
    <mergeCell ref="C23:D23"/>
    <mergeCell ref="Q23:T23"/>
    <mergeCell ref="Q16:T16"/>
    <mergeCell ref="AS13:AV13"/>
    <mergeCell ref="X11:AA11"/>
    <mergeCell ref="C13:F13"/>
    <mergeCell ref="J13:M13"/>
    <mergeCell ref="Q13:T13"/>
    <mergeCell ref="X13:AA13"/>
    <mergeCell ref="AL13:AO13"/>
    <mergeCell ref="AE13:AH13"/>
    <mergeCell ref="AE11:AH11"/>
    <mergeCell ref="AE12:AH12"/>
    <mergeCell ref="AL12:AO12"/>
    <mergeCell ref="C16:D16"/>
    <mergeCell ref="C17:D17"/>
    <mergeCell ref="X6:AA6"/>
    <mergeCell ref="B2:D2"/>
    <mergeCell ref="F2:G2"/>
    <mergeCell ref="AS12:AV12"/>
    <mergeCell ref="AL11:AO11"/>
    <mergeCell ref="AS11:AV11"/>
    <mergeCell ref="C12:F12"/>
    <mergeCell ref="J12:M12"/>
    <mergeCell ref="Q12:T12"/>
    <mergeCell ref="X12:AA12"/>
    <mergeCell ref="W3:AB3"/>
    <mergeCell ref="X4:AA4"/>
    <mergeCell ref="X5:AA5"/>
    <mergeCell ref="C11:F11"/>
    <mergeCell ref="J11:M11"/>
    <mergeCell ref="Q11:T11"/>
  </mergeCells>
  <pageMargins left="0.7" right="0.7" top="0.78740157499999996" bottom="0.78740157499999996" header="0.3" footer="0.3"/>
  <pageSetup paperSize="8" scale="58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A00-000000000000}">
          <x14:formula1>
            <xm:f>Units!$A$2:$A$74</xm:f>
          </x14:formula1>
          <xm:sqref>B11 I11 P11 P16:P18 P22 W4 W22:W23 AD22 AK22 AR11 AR15 AR19 AK11 AD11 W11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 tint="-0.249977111117893"/>
    <pageSetUpPr fitToPage="1"/>
  </sheetPr>
  <dimension ref="A2:BG53"/>
  <sheetViews>
    <sheetView showGridLines="0" zoomScale="80" zoomScaleNormal="80" workbookViewId="0">
      <selection activeCell="F2" sqref="F2:G2"/>
    </sheetView>
  </sheetViews>
  <sheetFormatPr defaultColWidth="5.5703125" defaultRowHeight="27" customHeight="1"/>
  <cols>
    <col min="1" max="1" width="2.28515625" style="10" customWidth="1"/>
    <col min="2" max="2" width="6.5703125" style="10" bestFit="1" customWidth="1"/>
    <col min="3" max="3" width="9.5703125" style="10" customWidth="1"/>
    <col min="4" max="4" width="8.28515625" style="10" customWidth="1"/>
    <col min="5" max="5" width="11" style="10" customWidth="1"/>
    <col min="6" max="6" width="8.28515625" style="10" customWidth="1"/>
    <col min="7" max="7" width="5.5703125" style="10" customWidth="1"/>
    <col min="8" max="8" width="2.7109375" style="10" customWidth="1"/>
    <col min="9" max="9" width="6.5703125" style="10" bestFit="1" customWidth="1"/>
    <col min="10" max="13" width="8.28515625" style="10" customWidth="1"/>
    <col min="14" max="14" width="5.5703125" style="10" customWidth="1"/>
    <col min="15" max="15" width="2.7109375" style="10" customWidth="1"/>
    <col min="16" max="16" width="6.5703125" style="10" bestFit="1" customWidth="1"/>
    <col min="17" max="20" width="8.28515625" style="10" customWidth="1"/>
    <col min="21" max="21" width="5.5703125" style="10" customWidth="1"/>
    <col min="22" max="22" width="2.7109375" style="10" customWidth="1"/>
    <col min="23" max="23" width="5.5703125" style="55" customWidth="1"/>
    <col min="24" max="27" width="8.28515625" style="55" customWidth="1"/>
    <col min="28" max="28" width="5.5703125" style="55" customWidth="1"/>
    <col min="29" max="29" width="2.7109375" style="55" customWidth="1"/>
    <col min="30" max="30" width="5.5703125" style="55" customWidth="1"/>
    <col min="31" max="34" width="8.28515625" style="55" customWidth="1"/>
    <col min="35" max="35" width="5.5703125" style="55" customWidth="1"/>
    <col min="36" max="36" width="2.7109375" style="55" customWidth="1"/>
    <col min="37" max="37" width="5.5703125" style="55" customWidth="1"/>
    <col min="38" max="41" width="8.28515625" style="55" customWidth="1"/>
    <col min="42" max="42" width="5.5703125" style="55" customWidth="1"/>
    <col min="43" max="43" width="2.7109375" style="55" customWidth="1"/>
    <col min="44" max="44" width="5.5703125" style="55" customWidth="1"/>
    <col min="45" max="48" width="8.28515625" style="55" customWidth="1"/>
    <col min="49" max="49" width="5.5703125" style="55" customWidth="1"/>
    <col min="50" max="50" width="2.7109375" style="55" customWidth="1"/>
    <col min="51" max="51" width="5.5703125" style="55" customWidth="1"/>
    <col min="52" max="55" width="8.42578125" style="55" customWidth="1"/>
    <col min="56" max="59" width="5.5703125" style="55"/>
    <col min="60" max="16384" width="5.5703125" style="10"/>
  </cols>
  <sheetData>
    <row r="2" spans="1:55" ht="27" customHeight="1">
      <c r="B2" s="486" t="s">
        <v>415</v>
      </c>
      <c r="C2" s="487"/>
      <c r="D2" s="487"/>
      <c r="F2" s="435">
        <f>TES!F2</f>
        <v>44348</v>
      </c>
      <c r="G2" s="434"/>
      <c r="I2" s="455" t="s">
        <v>278</v>
      </c>
      <c r="J2" s="458"/>
      <c r="K2" s="458"/>
      <c r="L2" s="458"/>
      <c r="M2" s="458"/>
      <c r="N2" s="459"/>
      <c r="X2" s="56"/>
      <c r="Y2" s="56"/>
      <c r="Z2" s="56"/>
      <c r="AA2" s="56"/>
      <c r="AB2" s="56"/>
    </row>
    <row r="3" spans="1:55" ht="27" customHeight="1">
      <c r="A3"/>
      <c r="B3"/>
      <c r="C3"/>
      <c r="D3"/>
      <c r="I3" s="115">
        <v>4410</v>
      </c>
      <c r="J3" s="582" t="s">
        <v>137</v>
      </c>
      <c r="K3" s="583"/>
      <c r="L3" s="583"/>
      <c r="M3" s="583"/>
      <c r="N3" s="115" t="s">
        <v>640</v>
      </c>
      <c r="P3" s="55"/>
      <c r="Q3" s="55"/>
      <c r="R3" s="56"/>
      <c r="S3" s="56"/>
      <c r="T3" s="56"/>
      <c r="U3" s="55"/>
      <c r="Y3" s="56"/>
      <c r="Z3" s="56"/>
      <c r="AA3" s="56"/>
    </row>
    <row r="4" spans="1:55" ht="27" customHeight="1">
      <c r="A4"/>
      <c r="B4"/>
      <c r="C4"/>
      <c r="D4"/>
      <c r="I4" s="115">
        <v>98834</v>
      </c>
      <c r="J4" s="525" t="s">
        <v>138</v>
      </c>
      <c r="K4" s="526"/>
      <c r="L4" s="526"/>
      <c r="M4" s="527"/>
      <c r="N4" s="115"/>
      <c r="P4" s="55"/>
      <c r="Q4" s="55"/>
      <c r="R4" s="56"/>
      <c r="S4" s="56"/>
      <c r="T4" s="56"/>
      <c r="U4" s="55"/>
      <c r="Y4" s="56"/>
      <c r="Z4" s="56"/>
      <c r="AA4" s="56"/>
    </row>
    <row r="5" spans="1:55" ht="27" customHeight="1">
      <c r="A5"/>
      <c r="B5"/>
      <c r="C5"/>
      <c r="D5"/>
      <c r="J5" s="455" t="s">
        <v>139</v>
      </c>
      <c r="K5" s="508"/>
      <c r="L5" s="508"/>
      <c r="M5" s="509"/>
    </row>
    <row r="6" spans="1:55" ht="27" customHeight="1">
      <c r="K6" s="13"/>
      <c r="L6" s="55"/>
    </row>
    <row r="7" spans="1:55" ht="27" customHeight="1" thickBot="1">
      <c r="E7" s="14"/>
      <c r="F7" s="14"/>
      <c r="G7" s="14"/>
      <c r="H7" s="14"/>
      <c r="I7" s="14"/>
      <c r="J7" s="14"/>
      <c r="K7" s="15"/>
      <c r="L7" s="14"/>
      <c r="M7" s="14"/>
      <c r="N7" s="14"/>
      <c r="O7" s="14"/>
      <c r="P7" s="14"/>
      <c r="Q7" s="14"/>
      <c r="R7" s="14"/>
      <c r="S7" s="55"/>
      <c r="T7" s="55"/>
      <c r="U7" s="55"/>
      <c r="V7" s="55"/>
    </row>
    <row r="8" spans="1:55" ht="27" customHeight="1">
      <c r="E8" s="584"/>
      <c r="F8" s="535"/>
      <c r="G8" s="535"/>
      <c r="H8" s="535"/>
      <c r="K8" s="17"/>
      <c r="L8" s="584"/>
      <c r="M8" s="535"/>
      <c r="N8" s="535"/>
      <c r="O8" s="535"/>
      <c r="S8" s="584"/>
      <c r="T8" s="535"/>
      <c r="U8" s="535"/>
      <c r="V8" s="535"/>
    </row>
    <row r="9" spans="1:55" ht="27" customHeight="1">
      <c r="B9" s="113">
        <v>3420</v>
      </c>
      <c r="C9" s="483" t="s">
        <v>140</v>
      </c>
      <c r="D9" s="514"/>
      <c r="E9" s="514"/>
      <c r="F9" s="515"/>
      <c r="G9" s="113" t="s">
        <v>53</v>
      </c>
      <c r="I9" s="113">
        <v>4410</v>
      </c>
      <c r="J9" s="483" t="s">
        <v>137</v>
      </c>
      <c r="K9" s="514"/>
      <c r="L9" s="514"/>
      <c r="M9" s="515"/>
      <c r="N9" s="113" t="s">
        <v>640</v>
      </c>
      <c r="P9" s="113">
        <v>4610</v>
      </c>
      <c r="Q9" s="483" t="s">
        <v>156</v>
      </c>
      <c r="R9" s="514"/>
      <c r="S9" s="514"/>
      <c r="T9" s="515"/>
      <c r="U9" s="113" t="s">
        <v>53</v>
      </c>
      <c r="Y9" s="56"/>
      <c r="Z9" s="56"/>
      <c r="AA9" s="56"/>
      <c r="AF9" s="56"/>
      <c r="AG9" s="56"/>
      <c r="AH9" s="56"/>
      <c r="AM9" s="56"/>
      <c r="AN9" s="56"/>
      <c r="AO9" s="56"/>
      <c r="AT9" s="56"/>
      <c r="AU9" s="56"/>
      <c r="AV9" s="56"/>
      <c r="BA9" s="56"/>
      <c r="BB9" s="56"/>
    </row>
    <row r="10" spans="1:55" ht="27" customHeight="1">
      <c r="B10" s="113">
        <v>11378</v>
      </c>
      <c r="C10" s="483" t="s">
        <v>141</v>
      </c>
      <c r="D10" s="514"/>
      <c r="E10" s="514"/>
      <c r="F10" s="515"/>
      <c r="G10" s="113"/>
      <c r="I10" s="113">
        <v>98834</v>
      </c>
      <c r="J10" s="483" t="s">
        <v>146</v>
      </c>
      <c r="K10" s="514"/>
      <c r="L10" s="514"/>
      <c r="M10" s="515"/>
      <c r="N10" s="113"/>
      <c r="P10" s="113">
        <v>10207</v>
      </c>
      <c r="Q10" s="483" t="s">
        <v>146</v>
      </c>
      <c r="R10" s="514"/>
      <c r="S10" s="514"/>
      <c r="T10" s="515"/>
      <c r="U10" s="113"/>
      <c r="Y10" s="56"/>
      <c r="Z10" s="56"/>
      <c r="AA10" s="56"/>
      <c r="AF10" s="56"/>
      <c r="AG10" s="56"/>
      <c r="AH10" s="56"/>
      <c r="AM10" s="56"/>
      <c r="AN10" s="56"/>
      <c r="AO10" s="56"/>
      <c r="AT10" s="56"/>
      <c r="AU10" s="56"/>
      <c r="AV10" s="56"/>
      <c r="BA10" s="56"/>
      <c r="BB10" s="56"/>
      <c r="BC10" s="56"/>
    </row>
    <row r="11" spans="1:55" ht="27" customHeight="1">
      <c r="C11" s="579" t="s">
        <v>142</v>
      </c>
      <c r="D11" s="588"/>
      <c r="E11" s="588"/>
      <c r="F11" s="589"/>
      <c r="J11" s="571" t="s">
        <v>139</v>
      </c>
      <c r="K11" s="572"/>
      <c r="L11" s="572"/>
      <c r="M11" s="573"/>
      <c r="Q11" s="576" t="s">
        <v>157</v>
      </c>
      <c r="R11" s="577"/>
      <c r="S11" s="577"/>
      <c r="T11" s="578"/>
    </row>
    <row r="12" spans="1:55" ht="27" customHeight="1">
      <c r="E12" s="19"/>
      <c r="K12" s="20"/>
      <c r="L12" s="55"/>
      <c r="S12" s="19"/>
    </row>
    <row r="13" spans="1:55" ht="27" customHeight="1">
      <c r="B13" s="283">
        <v>3420</v>
      </c>
      <c r="C13" s="579" t="s">
        <v>143</v>
      </c>
      <c r="D13" s="580"/>
      <c r="E13" s="580"/>
      <c r="F13" s="581"/>
      <c r="G13" s="283" t="s">
        <v>61</v>
      </c>
      <c r="I13" s="136">
        <v>4410</v>
      </c>
      <c r="J13" s="571" t="s">
        <v>147</v>
      </c>
      <c r="K13" s="574"/>
      <c r="L13" s="574"/>
      <c r="M13" s="575"/>
      <c r="N13" s="136" t="s">
        <v>61</v>
      </c>
      <c r="P13" s="132">
        <v>4610</v>
      </c>
      <c r="Q13" s="576" t="s">
        <v>158</v>
      </c>
      <c r="R13" s="577"/>
      <c r="S13" s="577"/>
      <c r="T13" s="578"/>
      <c r="U13" s="132" t="s">
        <v>61</v>
      </c>
    </row>
    <row r="14" spans="1:55" ht="27" customHeight="1">
      <c r="B14" s="283">
        <v>91523</v>
      </c>
      <c r="C14" s="579" t="s">
        <v>144</v>
      </c>
      <c r="D14" s="580"/>
      <c r="E14" s="580"/>
      <c r="F14" s="581"/>
      <c r="G14" s="283"/>
      <c r="I14" s="136">
        <v>11550</v>
      </c>
      <c r="J14" s="571" t="s">
        <v>144</v>
      </c>
      <c r="K14" s="574"/>
      <c r="L14" s="574"/>
      <c r="M14" s="575"/>
      <c r="N14" s="136"/>
      <c r="P14" s="132">
        <v>11408</v>
      </c>
      <c r="Q14" s="585" t="s">
        <v>159</v>
      </c>
      <c r="R14" s="586"/>
      <c r="S14" s="586"/>
      <c r="T14" s="587"/>
      <c r="U14" s="132"/>
    </row>
    <row r="15" spans="1:55" ht="27" customHeight="1">
      <c r="C15" s="579" t="s">
        <v>145</v>
      </c>
      <c r="D15" s="588"/>
      <c r="E15" s="588"/>
      <c r="F15" s="589"/>
      <c r="J15" s="571" t="s">
        <v>142</v>
      </c>
      <c r="K15" s="572"/>
      <c r="L15" s="572"/>
      <c r="M15" s="573"/>
      <c r="Q15" s="576" t="s">
        <v>142</v>
      </c>
      <c r="R15" s="577"/>
      <c r="S15" s="577"/>
      <c r="T15" s="578"/>
    </row>
    <row r="16" spans="1:55" ht="27" customHeight="1">
      <c r="B16"/>
      <c r="C16"/>
      <c r="D16"/>
      <c r="E16"/>
      <c r="F16"/>
      <c r="G16"/>
      <c r="K16" s="20"/>
      <c r="L16" s="55"/>
      <c r="S16" s="19"/>
    </row>
    <row r="17" spans="2:32" ht="27" customHeight="1">
      <c r="B17"/>
      <c r="C17"/>
      <c r="D17"/>
      <c r="E17"/>
      <c r="F17"/>
      <c r="G17"/>
      <c r="I17" s="136">
        <v>4410</v>
      </c>
      <c r="J17" s="571" t="s">
        <v>148</v>
      </c>
      <c r="K17" s="574"/>
      <c r="L17" s="574"/>
      <c r="M17" s="575"/>
      <c r="N17" s="136" t="s">
        <v>53</v>
      </c>
      <c r="P17" s="132">
        <v>4610</v>
      </c>
      <c r="Q17" s="576" t="s">
        <v>160</v>
      </c>
      <c r="R17" s="590"/>
      <c r="S17" s="590"/>
      <c r="T17" s="591"/>
      <c r="U17" s="132" t="s">
        <v>61</v>
      </c>
    </row>
    <row r="18" spans="2:32" ht="27" customHeight="1">
      <c r="B18"/>
      <c r="C18"/>
      <c r="D18"/>
      <c r="E18"/>
      <c r="F18"/>
      <c r="G18"/>
      <c r="I18" s="136">
        <v>94301</v>
      </c>
      <c r="J18" s="571" t="s">
        <v>144</v>
      </c>
      <c r="K18" s="574"/>
      <c r="L18" s="574"/>
      <c r="M18" s="575"/>
      <c r="N18" s="136"/>
      <c r="P18" s="132">
        <v>11941</v>
      </c>
      <c r="Q18" s="585" t="s">
        <v>144</v>
      </c>
      <c r="R18" s="592"/>
      <c r="S18" s="592"/>
      <c r="T18" s="593"/>
      <c r="U18" s="132"/>
      <c r="Y18" s="56"/>
      <c r="Z18" s="56"/>
      <c r="AA18" s="56"/>
      <c r="AB18" s="56"/>
      <c r="AC18" s="56"/>
      <c r="AD18" s="56"/>
      <c r="AE18" s="56"/>
      <c r="AF18" s="56"/>
    </row>
    <row r="19" spans="2:32" ht="27" customHeight="1">
      <c r="B19"/>
      <c r="C19"/>
      <c r="D19"/>
      <c r="E19"/>
      <c r="F19"/>
      <c r="G19"/>
      <c r="J19" s="571" t="s">
        <v>149</v>
      </c>
      <c r="K19" s="572"/>
      <c r="L19" s="572"/>
      <c r="M19" s="573"/>
      <c r="Q19" s="576" t="s">
        <v>161</v>
      </c>
      <c r="R19" s="577"/>
      <c r="S19" s="577"/>
      <c r="T19" s="578"/>
      <c r="X19" s="56"/>
      <c r="Y19" s="56"/>
      <c r="Z19" s="56"/>
      <c r="AA19" s="56"/>
      <c r="AB19" s="56"/>
      <c r="AC19" s="56"/>
      <c r="AD19" s="56"/>
      <c r="AE19" s="56"/>
      <c r="AF19" s="56"/>
    </row>
    <row r="20" spans="2:32" ht="27" customHeight="1">
      <c r="J20" s="127"/>
      <c r="K20" s="127"/>
      <c r="L20" s="129"/>
      <c r="M20" s="127"/>
      <c r="N20" s="127"/>
      <c r="O20" s="127"/>
      <c r="P20" s="127"/>
      <c r="Q20" s="127"/>
      <c r="R20" s="127"/>
      <c r="S20" s="129"/>
      <c r="T20" s="127"/>
      <c r="U20" s="127"/>
      <c r="V20" s="127"/>
      <c r="W20" s="128"/>
      <c r="X20" s="131"/>
      <c r="Y20" s="131"/>
      <c r="Z20" s="131"/>
      <c r="AA20" s="131"/>
      <c r="AB20" s="56"/>
      <c r="AC20" s="56"/>
      <c r="AD20" s="56"/>
      <c r="AE20" s="56"/>
      <c r="AF20" s="56"/>
    </row>
    <row r="21" spans="2:32" ht="27" customHeight="1">
      <c r="B21" s="442" t="s">
        <v>643</v>
      </c>
      <c r="C21" s="440"/>
      <c r="E21" s="134" t="s">
        <v>615</v>
      </c>
      <c r="I21" s="136">
        <v>4410</v>
      </c>
      <c r="J21" s="571" t="s">
        <v>150</v>
      </c>
      <c r="K21" s="574"/>
      <c r="L21" s="574"/>
      <c r="M21" s="575"/>
      <c r="N21" s="136" t="s">
        <v>61</v>
      </c>
      <c r="O21" s="127"/>
      <c r="P21" s="132">
        <v>4610</v>
      </c>
      <c r="Q21" s="576" t="s">
        <v>162</v>
      </c>
      <c r="R21" s="590"/>
      <c r="S21" s="590"/>
      <c r="T21" s="591"/>
      <c r="U21" s="132" t="s">
        <v>61</v>
      </c>
      <c r="V21" s="127"/>
      <c r="W21" s="128"/>
      <c r="X21" s="131"/>
      <c r="Y21" s="131"/>
      <c r="Z21" s="131"/>
      <c r="AA21" s="131"/>
      <c r="AB21" s="56"/>
      <c r="AC21" s="56"/>
      <c r="AD21" s="56"/>
      <c r="AE21" s="56"/>
      <c r="AF21" s="56"/>
    </row>
    <row r="22" spans="2:32" ht="27" customHeight="1">
      <c r="B22" s="443" t="s">
        <v>645</v>
      </c>
      <c r="C22" s="440"/>
      <c r="E22" s="135" t="s">
        <v>616</v>
      </c>
      <c r="I22" s="136">
        <v>63210</v>
      </c>
      <c r="J22" s="571" t="s">
        <v>144</v>
      </c>
      <c r="K22" s="574"/>
      <c r="L22" s="574"/>
      <c r="M22" s="575"/>
      <c r="N22" s="136"/>
      <c r="O22" s="127"/>
      <c r="P22" s="132">
        <v>12431</v>
      </c>
      <c r="Q22" s="576" t="s">
        <v>51</v>
      </c>
      <c r="R22" s="590"/>
      <c r="S22" s="590"/>
      <c r="T22" s="591"/>
      <c r="U22" s="132"/>
      <c r="V22" s="127"/>
      <c r="W22" s="128"/>
      <c r="X22" s="131"/>
      <c r="Y22" s="131"/>
      <c r="Z22" s="131"/>
      <c r="AA22" s="131"/>
      <c r="AB22" s="56"/>
      <c r="AC22" s="56"/>
      <c r="AD22" s="56"/>
      <c r="AE22" s="56"/>
      <c r="AF22" s="56"/>
    </row>
    <row r="23" spans="2:32" ht="27" customHeight="1">
      <c r="B23" s="444" t="s">
        <v>612</v>
      </c>
      <c r="C23" s="440"/>
      <c r="E23" s="31"/>
      <c r="J23" s="571" t="s">
        <v>142</v>
      </c>
      <c r="K23" s="572"/>
      <c r="L23" s="572"/>
      <c r="M23" s="573"/>
      <c r="N23" s="127"/>
      <c r="O23" s="127"/>
      <c r="P23" s="127"/>
      <c r="Q23" s="576" t="s">
        <v>132</v>
      </c>
      <c r="R23" s="577"/>
      <c r="S23" s="577"/>
      <c r="T23" s="578"/>
      <c r="U23" s="127"/>
      <c r="V23" s="127"/>
      <c r="W23" s="128"/>
      <c r="X23" s="128"/>
      <c r="Y23" s="128"/>
      <c r="Z23" s="128"/>
      <c r="AA23" s="128"/>
    </row>
    <row r="24" spans="2:32" ht="27" customHeight="1">
      <c r="B24" s="445" t="s">
        <v>611</v>
      </c>
      <c r="C24" s="440"/>
      <c r="J24" s="127"/>
      <c r="K24" s="127"/>
      <c r="L24" s="129"/>
      <c r="M24" s="127"/>
      <c r="N24" s="127"/>
      <c r="O24" s="127"/>
      <c r="P24" s="127"/>
      <c r="Q24" s="127"/>
      <c r="R24" s="127"/>
      <c r="S24" s="129"/>
      <c r="T24" s="127"/>
      <c r="U24" s="127"/>
      <c r="V24" s="127"/>
      <c r="W24" s="128"/>
      <c r="X24" s="128"/>
      <c r="Y24" s="128"/>
      <c r="Z24" s="128"/>
      <c r="AA24" s="128"/>
    </row>
    <row r="25" spans="2:32" ht="27" customHeight="1">
      <c r="B25" s="446" t="s">
        <v>610</v>
      </c>
      <c r="C25" s="440"/>
      <c r="I25" s="136">
        <v>4410</v>
      </c>
      <c r="J25" s="571" t="s">
        <v>151</v>
      </c>
      <c r="K25" s="574"/>
      <c r="L25" s="574"/>
      <c r="M25" s="575"/>
      <c r="N25" s="136" t="s">
        <v>61</v>
      </c>
      <c r="O25" s="127"/>
      <c r="P25" s="132">
        <v>4610</v>
      </c>
      <c r="Q25" s="576" t="s">
        <v>163</v>
      </c>
      <c r="R25" s="590"/>
      <c r="S25" s="590"/>
      <c r="T25" s="591"/>
      <c r="U25" s="132" t="s">
        <v>61</v>
      </c>
      <c r="V25" s="127"/>
      <c r="W25" s="128"/>
      <c r="X25" s="128"/>
      <c r="Y25" s="128"/>
      <c r="Z25" s="128"/>
      <c r="AA25" s="128"/>
    </row>
    <row r="26" spans="2:32" ht="27" customHeight="1">
      <c r="B26" s="439" t="s">
        <v>609</v>
      </c>
      <c r="C26" s="440"/>
      <c r="I26" s="136">
        <v>10054</v>
      </c>
      <c r="J26" s="571" t="s">
        <v>144</v>
      </c>
      <c r="K26" s="574"/>
      <c r="L26" s="574"/>
      <c r="M26" s="575"/>
      <c r="N26" s="136"/>
      <c r="O26" s="127"/>
      <c r="P26" s="132">
        <v>10834</v>
      </c>
      <c r="Q26" s="576" t="s">
        <v>164</v>
      </c>
      <c r="R26" s="590"/>
      <c r="S26" s="590"/>
      <c r="T26" s="591"/>
      <c r="U26" s="132"/>
      <c r="V26" s="127"/>
      <c r="W26" s="128"/>
      <c r="X26" s="128"/>
      <c r="Y26" s="128"/>
      <c r="Z26" s="128"/>
      <c r="AA26" s="128"/>
    </row>
    <row r="27" spans="2:32" ht="27" customHeight="1">
      <c r="B27" s="441" t="s">
        <v>608</v>
      </c>
      <c r="C27" s="440"/>
      <c r="J27" s="571" t="s">
        <v>142</v>
      </c>
      <c r="K27" s="572"/>
      <c r="L27" s="572"/>
      <c r="M27" s="573"/>
      <c r="N27" s="127"/>
      <c r="O27" s="127"/>
      <c r="P27" s="127"/>
      <c r="Q27" s="576" t="s">
        <v>165</v>
      </c>
      <c r="R27" s="577"/>
      <c r="S27" s="577"/>
      <c r="T27" s="578"/>
      <c r="U27" s="127"/>
      <c r="V27" s="127"/>
      <c r="W27" s="128"/>
      <c r="X27" s="128"/>
      <c r="Y27" s="128"/>
      <c r="Z27" s="128"/>
      <c r="AA27" s="128"/>
    </row>
    <row r="28" spans="2:32" ht="27" customHeight="1">
      <c r="B28" s="453" t="s">
        <v>624</v>
      </c>
      <c r="C28" s="454"/>
      <c r="J28" s="127"/>
      <c r="K28" s="127"/>
      <c r="L28" s="129"/>
      <c r="M28" s="127"/>
      <c r="N28" s="127"/>
      <c r="O28" s="127"/>
      <c r="P28" s="127"/>
      <c r="Q28" s="127"/>
      <c r="R28" s="127"/>
      <c r="S28" s="129"/>
      <c r="T28" s="127"/>
      <c r="U28" s="127"/>
      <c r="V28" s="127"/>
      <c r="W28" s="128"/>
      <c r="X28" s="128"/>
      <c r="Y28" s="128"/>
      <c r="Z28" s="128"/>
      <c r="AA28" s="128"/>
    </row>
    <row r="29" spans="2:32" ht="27" customHeight="1">
      <c r="I29" s="136">
        <v>4410</v>
      </c>
      <c r="J29" s="571" t="s">
        <v>152</v>
      </c>
      <c r="K29" s="574"/>
      <c r="L29" s="574"/>
      <c r="M29" s="575"/>
      <c r="N29" s="136" t="s">
        <v>61</v>
      </c>
      <c r="O29" s="127"/>
      <c r="P29" s="133">
        <v>4610</v>
      </c>
      <c r="Q29" s="576" t="s">
        <v>166</v>
      </c>
      <c r="R29" s="577"/>
      <c r="S29" s="577"/>
      <c r="T29" s="578"/>
      <c r="U29" s="132" t="s">
        <v>61</v>
      </c>
      <c r="V29" s="127"/>
      <c r="W29" s="128"/>
      <c r="X29" s="128"/>
      <c r="Y29" s="128"/>
      <c r="Z29" s="128"/>
      <c r="AA29" s="128"/>
    </row>
    <row r="30" spans="2:32" ht="27" customHeight="1">
      <c r="I30" s="136">
        <v>10110</v>
      </c>
      <c r="J30" s="571" t="s">
        <v>144</v>
      </c>
      <c r="K30" s="574"/>
      <c r="L30" s="574"/>
      <c r="M30" s="575"/>
      <c r="N30" s="136"/>
      <c r="O30" s="127"/>
      <c r="P30" s="289" t="s">
        <v>660</v>
      </c>
      <c r="Q30" s="597" t="s">
        <v>51</v>
      </c>
      <c r="R30" s="598"/>
      <c r="S30" s="598"/>
      <c r="T30" s="599"/>
      <c r="U30" s="132"/>
      <c r="V30" s="127"/>
      <c r="W30" s="128"/>
      <c r="X30" s="128"/>
      <c r="Y30" s="128"/>
      <c r="Z30" s="128"/>
      <c r="AA30" s="128"/>
    </row>
    <row r="31" spans="2:32" ht="27" customHeight="1">
      <c r="J31" s="571" t="s">
        <v>142</v>
      </c>
      <c r="K31" s="572"/>
      <c r="L31" s="572"/>
      <c r="M31" s="573"/>
      <c r="N31" s="127"/>
      <c r="O31" s="127"/>
      <c r="P31" s="127"/>
      <c r="Q31" s="576" t="s">
        <v>132</v>
      </c>
      <c r="R31" s="577"/>
      <c r="S31" s="577"/>
      <c r="T31" s="578"/>
      <c r="U31" s="127"/>
      <c r="V31" s="127"/>
      <c r="W31" s="128"/>
      <c r="X31" s="128"/>
      <c r="Y31" s="128"/>
      <c r="Z31" s="128"/>
      <c r="AA31" s="128"/>
    </row>
    <row r="32" spans="2:32" ht="27" customHeight="1">
      <c r="J32" s="127"/>
      <c r="K32" s="127"/>
      <c r="L32" s="129"/>
      <c r="M32" s="127"/>
      <c r="N32" s="127"/>
      <c r="O32" s="127"/>
      <c r="P32" s="127"/>
      <c r="Q32" s="127"/>
      <c r="R32" s="127"/>
      <c r="S32" s="127"/>
      <c r="T32" s="127"/>
      <c r="U32" s="127"/>
      <c r="V32" s="127"/>
      <c r="W32" s="128"/>
      <c r="X32" s="128"/>
      <c r="Y32" s="128"/>
      <c r="Z32" s="128"/>
      <c r="AA32" s="128"/>
    </row>
    <row r="33" spans="9:27" ht="27" customHeight="1">
      <c r="I33" s="136">
        <v>4410</v>
      </c>
      <c r="J33" s="571" t="s">
        <v>402</v>
      </c>
      <c r="K33" s="574"/>
      <c r="L33" s="574"/>
      <c r="M33" s="575"/>
      <c r="N33" s="136" t="s">
        <v>61</v>
      </c>
      <c r="O33" s="127"/>
      <c r="P33" s="127"/>
      <c r="Q33" s="127"/>
      <c r="R33" s="127"/>
      <c r="S33" s="127"/>
      <c r="T33" s="127"/>
      <c r="U33" s="127"/>
      <c r="V33" s="127"/>
      <c r="W33" s="128"/>
      <c r="X33" s="128"/>
      <c r="Y33" s="128"/>
      <c r="Z33" s="128"/>
      <c r="AA33" s="128"/>
    </row>
    <row r="34" spans="9:27" ht="27" customHeight="1">
      <c r="I34" s="316">
        <v>10171</v>
      </c>
      <c r="J34" s="571" t="s">
        <v>144</v>
      </c>
      <c r="K34" s="572"/>
      <c r="L34" s="572"/>
      <c r="M34" s="573"/>
      <c r="N34" s="138"/>
      <c r="O34" s="127"/>
      <c r="P34" s="127"/>
      <c r="Q34" s="127"/>
      <c r="R34" s="127"/>
      <c r="S34" s="127"/>
      <c r="T34" s="127"/>
      <c r="U34" s="127"/>
      <c r="V34" s="127"/>
      <c r="W34" s="128"/>
      <c r="X34" s="128"/>
      <c r="Y34" s="128"/>
      <c r="Z34" s="128"/>
      <c r="AA34" s="128"/>
    </row>
    <row r="35" spans="9:27" ht="27" customHeight="1">
      <c r="I35" s="315"/>
      <c r="J35" s="594" t="s">
        <v>403</v>
      </c>
      <c r="K35" s="595"/>
      <c r="L35" s="595"/>
      <c r="M35" s="596"/>
      <c r="N35" s="127"/>
      <c r="O35" s="311"/>
      <c r="P35" s="127"/>
      <c r="Q35" s="127"/>
      <c r="R35" s="127"/>
      <c r="S35" s="127"/>
      <c r="T35" s="127"/>
      <c r="U35" s="127"/>
      <c r="V35" s="127"/>
      <c r="W35" s="128"/>
      <c r="X35" s="128"/>
      <c r="Y35" s="128"/>
      <c r="Z35" s="128"/>
      <c r="AA35" s="128"/>
    </row>
    <row r="36" spans="9:27" ht="27" customHeight="1">
      <c r="J36" s="127"/>
      <c r="K36" s="127"/>
      <c r="L36" s="129"/>
      <c r="M36" s="127"/>
      <c r="N36" s="127"/>
      <c r="O36" s="127"/>
      <c r="P36" s="127"/>
      <c r="Q36" s="127"/>
      <c r="R36" s="127"/>
      <c r="S36" s="127"/>
      <c r="T36" s="127"/>
      <c r="U36" s="127"/>
      <c r="V36" s="127"/>
      <c r="W36" s="128"/>
      <c r="X36" s="128"/>
      <c r="Y36" s="128"/>
      <c r="Z36" s="128"/>
      <c r="AA36" s="128"/>
    </row>
    <row r="37" spans="9:27" ht="27" customHeight="1">
      <c r="I37" s="136">
        <v>4410</v>
      </c>
      <c r="J37" s="571" t="s">
        <v>153</v>
      </c>
      <c r="K37" s="574"/>
      <c r="L37" s="574"/>
      <c r="M37" s="575"/>
      <c r="N37" s="136" t="s">
        <v>61</v>
      </c>
      <c r="O37" s="127"/>
      <c r="P37" s="127"/>
      <c r="Q37" s="127"/>
      <c r="R37" s="127"/>
      <c r="S37" s="127"/>
      <c r="T37" s="127"/>
      <c r="U37" s="127"/>
      <c r="V37" s="127"/>
      <c r="W37" s="128"/>
      <c r="X37" s="128"/>
      <c r="Y37" s="128"/>
      <c r="Z37" s="128"/>
      <c r="AA37" s="128"/>
    </row>
    <row r="38" spans="9:27" ht="27" customHeight="1">
      <c r="I38" s="136">
        <v>11502</v>
      </c>
      <c r="J38" s="571" t="s">
        <v>51</v>
      </c>
      <c r="K38" s="574"/>
      <c r="L38" s="574"/>
      <c r="M38" s="575"/>
      <c r="N38" s="136"/>
      <c r="O38" s="127"/>
      <c r="P38" s="127"/>
      <c r="Q38" s="127"/>
      <c r="R38" s="127"/>
      <c r="S38" s="127"/>
      <c r="T38" s="127"/>
      <c r="U38" s="127"/>
      <c r="V38" s="127"/>
      <c r="W38" s="128"/>
      <c r="X38" s="128"/>
      <c r="Y38" s="128"/>
      <c r="Z38" s="128"/>
      <c r="AA38" s="128"/>
    </row>
    <row r="39" spans="9:27" ht="27" customHeight="1">
      <c r="J39" s="571" t="s">
        <v>132</v>
      </c>
      <c r="K39" s="572"/>
      <c r="L39" s="572"/>
      <c r="M39" s="573"/>
      <c r="N39" s="127"/>
      <c r="O39" s="127"/>
      <c r="P39" s="127"/>
      <c r="Q39" s="127"/>
      <c r="R39" s="127"/>
      <c r="S39" s="127"/>
      <c r="T39" s="127"/>
      <c r="U39" s="127"/>
      <c r="V39" s="127"/>
      <c r="W39" s="128"/>
      <c r="X39" s="128"/>
      <c r="Y39" s="128"/>
      <c r="Z39" s="128"/>
      <c r="AA39" s="128"/>
    </row>
    <row r="40" spans="9:27" ht="27" customHeight="1">
      <c r="J40" s="127"/>
      <c r="K40" s="127"/>
      <c r="L40" s="129"/>
      <c r="M40" s="127"/>
      <c r="N40" s="127"/>
      <c r="O40" s="127"/>
      <c r="P40" s="127"/>
      <c r="Q40" s="127"/>
      <c r="R40" s="127"/>
      <c r="S40" s="127"/>
      <c r="T40" s="127"/>
      <c r="U40" s="127"/>
      <c r="V40" s="127"/>
      <c r="W40" s="128"/>
      <c r="X40" s="128"/>
      <c r="Y40" s="128"/>
      <c r="Z40" s="128"/>
      <c r="AA40" s="128"/>
    </row>
    <row r="41" spans="9:27" ht="27" customHeight="1">
      <c r="I41" s="136">
        <v>4410</v>
      </c>
      <c r="J41" s="571" t="s">
        <v>154</v>
      </c>
      <c r="K41" s="574"/>
      <c r="L41" s="574"/>
      <c r="M41" s="575"/>
      <c r="N41" s="136" t="s">
        <v>61</v>
      </c>
      <c r="O41" s="127"/>
      <c r="P41" s="127"/>
      <c r="Q41" s="127"/>
      <c r="R41" s="127"/>
      <c r="S41" s="127"/>
      <c r="T41" s="127"/>
      <c r="U41" s="127"/>
      <c r="V41" s="127"/>
      <c r="W41" s="128"/>
      <c r="X41" s="128"/>
      <c r="Y41" s="128"/>
      <c r="Z41" s="128"/>
      <c r="AA41" s="128"/>
    </row>
    <row r="42" spans="9:27" ht="27" customHeight="1">
      <c r="I42" s="293" t="s">
        <v>662</v>
      </c>
      <c r="J42" s="571" t="s">
        <v>51</v>
      </c>
      <c r="K42" s="574"/>
      <c r="L42" s="574"/>
      <c r="M42" s="575"/>
      <c r="N42" s="136"/>
      <c r="O42" s="127"/>
      <c r="P42" s="127"/>
      <c r="Q42" s="127"/>
      <c r="R42" s="127"/>
      <c r="S42" s="127"/>
      <c r="T42" s="127"/>
      <c r="U42" s="127"/>
      <c r="V42" s="127"/>
      <c r="W42" s="128"/>
      <c r="X42" s="128"/>
      <c r="Y42" s="128"/>
      <c r="Z42" s="128"/>
      <c r="AA42" s="128"/>
    </row>
    <row r="43" spans="9:27" ht="27" customHeight="1">
      <c r="J43" s="571" t="s">
        <v>132</v>
      </c>
      <c r="K43" s="572"/>
      <c r="L43" s="572"/>
      <c r="M43" s="573"/>
      <c r="N43" s="127"/>
      <c r="O43" s="127"/>
      <c r="P43" s="127"/>
      <c r="Q43" s="127"/>
      <c r="R43" s="127"/>
      <c r="S43" s="127"/>
      <c r="T43" s="127"/>
      <c r="U43" s="127"/>
      <c r="V43" s="127"/>
      <c r="W43" s="128"/>
      <c r="X43" s="128"/>
      <c r="Y43" s="128"/>
      <c r="Z43" s="128"/>
      <c r="AA43" s="128"/>
    </row>
    <row r="44" spans="9:27" ht="27" customHeight="1">
      <c r="J44" s="127"/>
      <c r="K44" s="127"/>
      <c r="L44" s="129"/>
      <c r="M44" s="127"/>
      <c r="N44" s="127"/>
      <c r="O44" s="127"/>
      <c r="P44" s="127"/>
      <c r="Q44" s="127"/>
      <c r="R44" s="127"/>
      <c r="S44" s="127"/>
      <c r="T44" s="127"/>
      <c r="U44" s="127"/>
      <c r="V44" s="127"/>
      <c r="W44" s="128"/>
      <c r="X44" s="128"/>
      <c r="Y44" s="128"/>
      <c r="Z44" s="128"/>
      <c r="AA44" s="128"/>
    </row>
    <row r="45" spans="9:27" ht="27" customHeight="1">
      <c r="I45" s="136">
        <v>4410</v>
      </c>
      <c r="J45" s="571" t="s">
        <v>155</v>
      </c>
      <c r="K45" s="574"/>
      <c r="L45" s="574"/>
      <c r="M45" s="575"/>
      <c r="N45" s="136" t="s">
        <v>61</v>
      </c>
      <c r="O45" s="127"/>
      <c r="P45" s="127"/>
      <c r="Q45" s="127"/>
      <c r="R45" s="127"/>
      <c r="S45" s="127"/>
      <c r="T45" s="127"/>
      <c r="U45" s="127"/>
      <c r="V45" s="127"/>
      <c r="W45" s="128"/>
      <c r="X45" s="128"/>
      <c r="Y45" s="128"/>
      <c r="Z45" s="128"/>
      <c r="AA45" s="128"/>
    </row>
    <row r="46" spans="9:27" ht="27" customHeight="1">
      <c r="I46" s="137">
        <v>12195</v>
      </c>
      <c r="J46" s="571" t="s">
        <v>51</v>
      </c>
      <c r="K46" s="572"/>
      <c r="L46" s="572"/>
      <c r="M46" s="573"/>
      <c r="N46" s="138"/>
      <c r="O46" s="127"/>
      <c r="P46" s="127"/>
      <c r="Q46" s="127"/>
      <c r="R46" s="127"/>
      <c r="S46" s="127"/>
      <c r="T46" s="127"/>
      <c r="U46" s="127"/>
      <c r="V46" s="127"/>
      <c r="W46" s="128"/>
      <c r="X46" s="128"/>
      <c r="Y46" s="128"/>
      <c r="Z46" s="128"/>
      <c r="AA46" s="128"/>
    </row>
    <row r="47" spans="9:27" ht="27" customHeight="1">
      <c r="J47" s="594" t="s">
        <v>132</v>
      </c>
      <c r="K47" s="595"/>
      <c r="L47" s="595"/>
      <c r="M47" s="596"/>
      <c r="N47" s="127"/>
      <c r="O47" s="127"/>
      <c r="P47" s="127"/>
      <c r="Q47" s="127"/>
      <c r="R47" s="127"/>
      <c r="S47" s="127"/>
      <c r="T47" s="127"/>
      <c r="U47" s="127"/>
      <c r="V47" s="127"/>
      <c r="W47" s="128"/>
      <c r="X47" s="128"/>
      <c r="Y47" s="128"/>
      <c r="Z47" s="128"/>
      <c r="AA47" s="128"/>
    </row>
    <row r="48" spans="9:27" ht="27" customHeight="1">
      <c r="I48"/>
      <c r="J48"/>
      <c r="K48"/>
      <c r="L48"/>
      <c r="M48"/>
      <c r="N48"/>
      <c r="O48" s="127"/>
      <c r="P48" s="127"/>
      <c r="Q48" s="127"/>
      <c r="R48" s="127"/>
      <c r="S48" s="127"/>
      <c r="T48" s="127"/>
      <c r="U48" s="127"/>
      <c r="V48" s="127"/>
      <c r="W48" s="128"/>
      <c r="X48" s="128"/>
      <c r="Y48" s="128"/>
      <c r="Z48" s="128"/>
      <c r="AA48" s="128"/>
    </row>
    <row r="49" spans="9:27" ht="27" customHeight="1">
      <c r="I49"/>
      <c r="J49"/>
      <c r="K49"/>
      <c r="L49"/>
      <c r="M49"/>
      <c r="N49"/>
      <c r="O49" s="127"/>
      <c r="P49" s="127"/>
      <c r="Q49" s="127"/>
      <c r="R49" s="127"/>
      <c r="S49" s="127"/>
      <c r="T49" s="127"/>
      <c r="U49" s="127"/>
      <c r="V49" s="127"/>
      <c r="W49" s="128"/>
      <c r="X49" s="128"/>
      <c r="Y49" s="128"/>
      <c r="Z49" s="128"/>
      <c r="AA49" s="128"/>
    </row>
    <row r="50" spans="9:27" ht="27" customHeight="1">
      <c r="I50"/>
      <c r="J50"/>
      <c r="K50"/>
      <c r="L50"/>
      <c r="M50"/>
      <c r="N50"/>
      <c r="O50" s="127"/>
      <c r="P50" s="127"/>
      <c r="Q50" s="127"/>
      <c r="R50" s="127"/>
      <c r="S50" s="127"/>
      <c r="T50" s="127"/>
      <c r="U50" s="127"/>
      <c r="V50" s="127"/>
      <c r="W50" s="128"/>
      <c r="X50" s="128"/>
      <c r="Y50" s="128"/>
      <c r="Z50" s="128"/>
      <c r="AA50" s="128"/>
    </row>
    <row r="51" spans="9:27" ht="27" customHeight="1">
      <c r="I51"/>
      <c r="J51"/>
      <c r="K51"/>
      <c r="L51"/>
      <c r="M51"/>
      <c r="N51"/>
      <c r="O51" s="127"/>
      <c r="P51" s="127"/>
      <c r="Q51" s="127"/>
      <c r="R51" s="127"/>
      <c r="S51" s="127"/>
      <c r="T51" s="127"/>
      <c r="U51" s="127"/>
      <c r="V51" s="127"/>
      <c r="W51" s="128"/>
      <c r="X51" s="128"/>
      <c r="Y51" s="128"/>
      <c r="Z51" s="128"/>
      <c r="AA51" s="128"/>
    </row>
    <row r="52" spans="9:27" ht="27" customHeight="1">
      <c r="J52" s="127"/>
      <c r="K52" s="127"/>
      <c r="L52" s="127"/>
      <c r="M52" s="127"/>
      <c r="N52" s="127"/>
      <c r="O52" s="127"/>
      <c r="P52" s="127"/>
      <c r="Q52" s="127"/>
      <c r="R52" s="127"/>
      <c r="S52" s="127"/>
      <c r="T52" s="127"/>
      <c r="U52" s="127"/>
      <c r="V52" s="127"/>
      <c r="W52" s="128"/>
      <c r="X52" s="128"/>
      <c r="Y52" s="128"/>
      <c r="Z52" s="128"/>
      <c r="AA52" s="128"/>
    </row>
    <row r="53" spans="9:27" ht="27" customHeight="1">
      <c r="J53" s="127"/>
      <c r="K53" s="127"/>
      <c r="L53" s="127"/>
      <c r="M53" s="127"/>
      <c r="N53" s="127"/>
      <c r="O53" s="127"/>
      <c r="P53" s="127"/>
      <c r="Q53" s="127"/>
      <c r="R53" s="127"/>
      <c r="S53" s="127"/>
      <c r="T53" s="127"/>
      <c r="U53" s="127"/>
      <c r="V53" s="127"/>
      <c r="W53" s="128"/>
      <c r="X53" s="128"/>
      <c r="Y53" s="128"/>
      <c r="Z53" s="128"/>
      <c r="AA53" s="128"/>
    </row>
  </sheetData>
  <protectedRanges>
    <protectedRange sqref="V1:IV65536 P32:U65536 A1:O1 H2:O2 A2:A5 C3:O5 A6:O20 P1:U30 A21:A28 D21:O28 A29:O65536" name="Oblast1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3:B5" name="Oblast1_1" securityDescriptor="O:WDG:WDD:(A;;CC;;;S-1-5-21-803378362-296240805-1831112798-6325)(A;;CC;;;S-1-5-21-803378362-296240805-1831112798-3188)"/>
    <protectedRange sqref="B28:C28" name="Oblast1_3" securityDescriptor="O:WDG:WDD:(A;;CC;;;S-1-5-21-803378362-296240805-1831112798-6325)(A;;CC;;;S-1-5-21-803378362-296240805-1831112798-3188)"/>
    <protectedRange sqref="B21:C27" name="Oblast1_1_4" securityDescriptor="O:WDG:WDD:(A;;CC;;;S-1-5-21-803378362-296240805-1831112798-6325)(A;;CC;;;S-1-5-21-803378362-296240805-1831112798-3188)"/>
    <protectedRange sqref="G2" name="Oblast1_4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 topLeftCell="A4">
      <selection activeCell="P31" sqref="P31"/>
      <pageMargins left="0.7" right="0.7" top="0.78740157499999996" bottom="0.78740157499999996" header="0.3" footer="0.3"/>
      <pageSetup paperSize="9" scale="83" orientation="landscape" r:id="rId1"/>
    </customSheetView>
    <customSheetView guid="{E50753B2-0B43-4D8D-8602-9F6FEEAD5C73}">
      <selection activeCell="Q31" sqref="Q31:T31"/>
      <pageMargins left="0.7" right="0.7" top="0.78740157499999996" bottom="0.78740157499999996" header="0.3" footer="0.3"/>
      <pageSetup paperSize="9" orientation="portrait" r:id="rId2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71">
    <mergeCell ref="Q31:T31"/>
    <mergeCell ref="Q29:T29"/>
    <mergeCell ref="J47:M47"/>
    <mergeCell ref="J45:M45"/>
    <mergeCell ref="J46:M46"/>
    <mergeCell ref="Q30:T30"/>
    <mergeCell ref="J31:M31"/>
    <mergeCell ref="J35:M35"/>
    <mergeCell ref="J39:M39"/>
    <mergeCell ref="J43:M43"/>
    <mergeCell ref="J34:M34"/>
    <mergeCell ref="J37:M37"/>
    <mergeCell ref="J38:M38"/>
    <mergeCell ref="J41:M41"/>
    <mergeCell ref="J42:M42"/>
    <mergeCell ref="J33:M33"/>
    <mergeCell ref="Q27:T27"/>
    <mergeCell ref="Q17:T17"/>
    <mergeCell ref="Q18:T18"/>
    <mergeCell ref="Q21:T21"/>
    <mergeCell ref="Q22:T22"/>
    <mergeCell ref="Q25:T25"/>
    <mergeCell ref="Q26:T26"/>
    <mergeCell ref="C10:F10"/>
    <mergeCell ref="J10:M10"/>
    <mergeCell ref="J18:M18"/>
    <mergeCell ref="C11:F11"/>
    <mergeCell ref="C15:F15"/>
    <mergeCell ref="B28:C28"/>
    <mergeCell ref="B25:C25"/>
    <mergeCell ref="B26:C26"/>
    <mergeCell ref="B27:C27"/>
    <mergeCell ref="J30:M30"/>
    <mergeCell ref="S8:V8"/>
    <mergeCell ref="L8:O8"/>
    <mergeCell ref="E8:H8"/>
    <mergeCell ref="J26:M26"/>
    <mergeCell ref="J29:M29"/>
    <mergeCell ref="Q14:T14"/>
    <mergeCell ref="C14:F14"/>
    <mergeCell ref="J14:M14"/>
    <mergeCell ref="J15:M15"/>
    <mergeCell ref="B21:C21"/>
    <mergeCell ref="B22:C22"/>
    <mergeCell ref="J25:M25"/>
    <mergeCell ref="J27:M27"/>
    <mergeCell ref="B23:C23"/>
    <mergeCell ref="Q10:T10"/>
    <mergeCell ref="C9:F9"/>
    <mergeCell ref="I2:N2"/>
    <mergeCell ref="J3:M3"/>
    <mergeCell ref="J4:M4"/>
    <mergeCell ref="J5:M5"/>
    <mergeCell ref="B2:D2"/>
    <mergeCell ref="F2:G2"/>
    <mergeCell ref="J9:M9"/>
    <mergeCell ref="Q9:T9"/>
    <mergeCell ref="B24:C24"/>
    <mergeCell ref="J11:M11"/>
    <mergeCell ref="J23:M23"/>
    <mergeCell ref="J19:M19"/>
    <mergeCell ref="J13:M13"/>
    <mergeCell ref="J17:M17"/>
    <mergeCell ref="J21:M21"/>
    <mergeCell ref="Q11:T11"/>
    <mergeCell ref="Q15:T15"/>
    <mergeCell ref="Q19:T19"/>
    <mergeCell ref="Q23:T23"/>
    <mergeCell ref="Q13:T13"/>
    <mergeCell ref="J22:M22"/>
    <mergeCell ref="C13:F13"/>
  </mergeCells>
  <pageMargins left="0.7" right="0.7" top="0.78740157499999996" bottom="0.78740157499999996" header="0.3" footer="0.3"/>
  <pageSetup paperSize="9" scale="10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B00-000000000000}">
          <x14:formula1>
            <xm:f>Units!$A$2:$A$74</xm:f>
          </x14:formula1>
          <xm:sqref>I3 B9 B13 P25 I9 I13 I17 I21 I25 I29 P29 I37 I41 I45 I33 P9 P13 P17 P21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2:BG23"/>
  <sheetViews>
    <sheetView showGridLines="0" zoomScale="70" zoomScaleNormal="70" workbookViewId="0">
      <selection activeCell="R17" sqref="R17"/>
    </sheetView>
  </sheetViews>
  <sheetFormatPr defaultColWidth="5.5703125" defaultRowHeight="27" customHeight="1"/>
  <cols>
    <col min="1" max="1" width="2.28515625" style="10" customWidth="1"/>
    <col min="2" max="2" width="6.42578125" style="10" bestFit="1" customWidth="1"/>
    <col min="3" max="6" width="8.28515625" style="10" customWidth="1"/>
    <col min="7" max="7" width="5.5703125" style="10" customWidth="1"/>
    <col min="8" max="8" width="2.7109375" style="10" customWidth="1"/>
    <col min="9" max="9" width="6.42578125" style="10" bestFit="1" customWidth="1"/>
    <col min="10" max="13" width="8.28515625" style="10" customWidth="1"/>
    <col min="14" max="14" width="5.5703125" style="10" customWidth="1"/>
    <col min="15" max="15" width="2.7109375" style="10" customWidth="1"/>
    <col min="16" max="16" width="6.42578125" style="10" bestFit="1" customWidth="1"/>
    <col min="17" max="20" width="8.28515625" style="10" customWidth="1"/>
    <col min="21" max="21" width="5.5703125" style="10" customWidth="1"/>
    <col min="22" max="22" width="2.7109375" style="10" customWidth="1"/>
    <col min="23" max="23" width="6.42578125" style="10" bestFit="1" customWidth="1"/>
    <col min="24" max="27" width="8.28515625" style="10" customWidth="1"/>
    <col min="28" max="28" width="5.5703125" style="10" customWidth="1"/>
    <col min="29" max="29" width="2.7109375" style="10" customWidth="1"/>
    <col min="30" max="30" width="7.5703125" style="10" customWidth="1"/>
    <col min="31" max="33" width="8.28515625" style="10" customWidth="1"/>
    <col min="34" max="34" width="12.28515625" style="10" customWidth="1"/>
    <col min="35" max="35" width="5.5703125" style="10" customWidth="1"/>
    <col min="36" max="36" width="2.7109375" style="10" customWidth="1"/>
    <col min="37" max="37" width="6.42578125" style="10" bestFit="1" customWidth="1"/>
    <col min="38" max="41" width="8.28515625" style="10" customWidth="1"/>
    <col min="42" max="42" width="5.5703125" style="10" customWidth="1"/>
    <col min="43" max="43" width="2.7109375" style="10" customWidth="1"/>
    <col min="44" max="44" width="6.42578125" style="10" bestFit="1" customWidth="1"/>
    <col min="45" max="48" width="8.28515625" style="10" customWidth="1"/>
    <col min="49" max="49" width="5.5703125" style="10" customWidth="1"/>
    <col min="50" max="50" width="2.7109375" style="10" customWidth="1"/>
    <col min="51" max="51" width="6.42578125" style="10" bestFit="1" customWidth="1"/>
    <col min="52" max="55" width="8.42578125" style="10" customWidth="1"/>
    <col min="56" max="56" width="5.5703125" style="10"/>
    <col min="57" max="57" width="3" style="10" customWidth="1"/>
    <col min="58" max="58" width="2.42578125" style="10" customWidth="1"/>
    <col min="59" max="59" width="5.5703125" style="55"/>
    <col min="60" max="16384" width="5.5703125" style="10"/>
  </cols>
  <sheetData>
    <row r="2" spans="1:59" s="164" customFormat="1" ht="27" customHeight="1">
      <c r="B2" s="486" t="s">
        <v>415</v>
      </c>
      <c r="C2" s="487"/>
      <c r="D2" s="487"/>
      <c r="E2" s="10"/>
      <c r="F2" s="435">
        <f>TES!F2</f>
        <v>44348</v>
      </c>
      <c r="G2" s="434"/>
      <c r="BG2" s="165"/>
    </row>
    <row r="3" spans="1:59" ht="27" customHeight="1">
      <c r="A3"/>
      <c r="B3"/>
      <c r="C3"/>
      <c r="D3"/>
      <c r="E3"/>
      <c r="X3" s="582" t="s">
        <v>167</v>
      </c>
      <c r="Y3" s="582"/>
      <c r="Z3" s="582"/>
      <c r="AA3" s="582"/>
      <c r="AB3" s="582"/>
      <c r="AC3" s="582"/>
      <c r="AD3" s="582"/>
    </row>
    <row r="4" spans="1:59" ht="27" customHeight="1">
      <c r="A4"/>
      <c r="B4"/>
      <c r="C4"/>
      <c r="D4"/>
      <c r="E4"/>
      <c r="P4" s="55"/>
      <c r="Q4" s="55"/>
      <c r="R4" s="56"/>
      <c r="S4" s="56"/>
      <c r="T4" s="56"/>
      <c r="U4" s="55"/>
      <c r="X4" s="115">
        <v>4710</v>
      </c>
      <c r="Y4" s="455" t="s">
        <v>168</v>
      </c>
      <c r="Z4" s="508"/>
      <c r="AA4" s="508"/>
      <c r="AB4" s="509"/>
      <c r="AC4" s="582" t="s">
        <v>640</v>
      </c>
      <c r="AD4" s="582"/>
    </row>
    <row r="5" spans="1:59" ht="27" customHeight="1">
      <c r="A5"/>
      <c r="B5"/>
      <c r="C5"/>
      <c r="D5"/>
      <c r="E5"/>
      <c r="P5" s="55"/>
      <c r="Q5" s="55"/>
      <c r="R5" s="56"/>
      <c r="S5" s="56"/>
      <c r="T5" s="56"/>
      <c r="U5" s="55"/>
      <c r="X5" s="286" t="s">
        <v>661</v>
      </c>
      <c r="Y5" s="455" t="s">
        <v>169</v>
      </c>
      <c r="Z5" s="508"/>
      <c r="AA5" s="508"/>
      <c r="AB5" s="509"/>
      <c r="AC5" s="582"/>
      <c r="AD5" s="582"/>
    </row>
    <row r="6" spans="1:59" ht="27" customHeight="1">
      <c r="A6"/>
      <c r="B6"/>
      <c r="C6"/>
      <c r="D6"/>
      <c r="E6"/>
      <c r="Y6" s="455" t="s">
        <v>699</v>
      </c>
      <c r="Z6" s="508"/>
      <c r="AA6" s="508"/>
      <c r="AB6" s="509"/>
    </row>
    <row r="7" spans="1:59" ht="27" customHeight="1">
      <c r="Z7" s="24"/>
    </row>
    <row r="8" spans="1:59" ht="27" customHeight="1" thickBot="1"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22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/>
      <c r="AV8"/>
      <c r="AW8"/>
      <c r="AX8"/>
      <c r="AY8"/>
      <c r="AZ8"/>
      <c r="BA8"/>
      <c r="BB8"/>
      <c r="BC8"/>
      <c r="BD8"/>
      <c r="BE8"/>
      <c r="BF8" s="55"/>
    </row>
    <row r="9" spans="1:59" ht="27" customHeight="1">
      <c r="E9" s="24"/>
      <c r="L9" s="24"/>
      <c r="S9" s="24"/>
      <c r="Z9" s="24"/>
      <c r="AG9" s="24"/>
      <c r="AN9" s="24"/>
      <c r="AT9" s="339"/>
      <c r="AU9"/>
      <c r="AV9"/>
      <c r="AW9"/>
      <c r="AX9"/>
      <c r="AY9"/>
      <c r="AZ9"/>
      <c r="BA9"/>
      <c r="BB9"/>
      <c r="BC9"/>
      <c r="BD9"/>
      <c r="BE9"/>
    </row>
    <row r="10" spans="1:59" ht="27" customHeight="1">
      <c r="B10" s="18">
        <v>4710</v>
      </c>
      <c r="C10" s="436" t="s">
        <v>170</v>
      </c>
      <c r="D10" s="437"/>
      <c r="E10" s="437"/>
      <c r="F10" s="438"/>
      <c r="G10" s="95" t="s">
        <v>54</v>
      </c>
      <c r="I10" s="95">
        <v>5220</v>
      </c>
      <c r="J10" s="436" t="s">
        <v>684</v>
      </c>
      <c r="K10" s="545"/>
      <c r="L10" s="545"/>
      <c r="M10" s="521"/>
      <c r="N10" s="95" t="s">
        <v>54</v>
      </c>
      <c r="O10" s="86"/>
      <c r="P10" s="95">
        <v>4710</v>
      </c>
      <c r="Q10" s="436" t="s">
        <v>176</v>
      </c>
      <c r="R10" s="545"/>
      <c r="S10" s="545"/>
      <c r="T10" s="521"/>
      <c r="U10" s="98" t="s">
        <v>54</v>
      </c>
      <c r="V10" s="86"/>
      <c r="W10" s="95">
        <v>4710</v>
      </c>
      <c r="X10" s="436" t="s">
        <v>177</v>
      </c>
      <c r="Y10" s="545"/>
      <c r="Z10" s="545"/>
      <c r="AA10" s="521"/>
      <c r="AB10" s="98" t="s">
        <v>54</v>
      </c>
      <c r="AC10" s="86"/>
      <c r="AD10" s="98">
        <v>4710</v>
      </c>
      <c r="AE10" s="447" t="s">
        <v>736</v>
      </c>
      <c r="AF10" s="603"/>
      <c r="AG10" s="603"/>
      <c r="AH10" s="604"/>
      <c r="AI10" s="98" t="s">
        <v>54</v>
      </c>
      <c r="AJ10" s="86"/>
      <c r="AK10" s="95">
        <v>4710</v>
      </c>
      <c r="AL10" s="436" t="s">
        <v>178</v>
      </c>
      <c r="AM10" s="545"/>
      <c r="AN10" s="545"/>
      <c r="AO10" s="521"/>
      <c r="AP10" s="98" t="s">
        <v>54</v>
      </c>
      <c r="AQ10" s="86"/>
      <c r="AR10" s="95">
        <v>4710</v>
      </c>
      <c r="AS10" s="436" t="s">
        <v>180</v>
      </c>
      <c r="AT10" s="545"/>
      <c r="AU10" s="545"/>
      <c r="AV10" s="521"/>
      <c r="AW10" s="98" t="s">
        <v>54</v>
      </c>
      <c r="AX10" s="86"/>
      <c r="AY10"/>
      <c r="AZ10"/>
      <c r="BA10"/>
      <c r="BB10"/>
      <c r="BC10"/>
      <c r="BD10"/>
      <c r="BE10"/>
    </row>
    <row r="11" spans="1:59" ht="27" customHeight="1">
      <c r="B11" s="18">
        <v>11664</v>
      </c>
      <c r="C11" s="436" t="s">
        <v>181</v>
      </c>
      <c r="D11" s="437"/>
      <c r="E11" s="437"/>
      <c r="F11" s="438"/>
      <c r="G11" s="18"/>
      <c r="I11" s="95">
        <v>20381</v>
      </c>
      <c r="J11" s="436" t="s">
        <v>182</v>
      </c>
      <c r="K11" s="545"/>
      <c r="L11" s="545"/>
      <c r="M11" s="521"/>
      <c r="N11" s="95"/>
      <c r="O11" s="86"/>
      <c r="P11" s="95">
        <v>52851</v>
      </c>
      <c r="Q11" s="436" t="s">
        <v>181</v>
      </c>
      <c r="R11" s="545"/>
      <c r="S11" s="545"/>
      <c r="T11" s="521"/>
      <c r="U11" s="95"/>
      <c r="V11" s="86"/>
      <c r="W11" s="95">
        <v>11615</v>
      </c>
      <c r="X11" s="436" t="s">
        <v>181</v>
      </c>
      <c r="Y11" s="545"/>
      <c r="Z11" s="545"/>
      <c r="AA11" s="521"/>
      <c r="AB11" s="95"/>
      <c r="AC11" s="86"/>
      <c r="AD11" s="282">
        <v>11996</v>
      </c>
      <c r="AE11" s="436" t="s">
        <v>181</v>
      </c>
      <c r="AF11" s="545"/>
      <c r="AG11" s="545"/>
      <c r="AH11" s="521"/>
      <c r="AI11" s="98"/>
      <c r="AJ11" s="86"/>
      <c r="AK11" s="95">
        <v>20289</v>
      </c>
      <c r="AL11" s="436" t="s">
        <v>181</v>
      </c>
      <c r="AM11" s="545"/>
      <c r="AN11" s="545"/>
      <c r="AO11" s="521"/>
      <c r="AP11" s="95"/>
      <c r="AQ11" s="86"/>
      <c r="AR11" s="95">
        <v>11532</v>
      </c>
      <c r="AS11" s="436" t="s">
        <v>181</v>
      </c>
      <c r="AT11" s="545"/>
      <c r="AU11" s="545"/>
      <c r="AV11" s="521"/>
      <c r="AW11" s="95"/>
      <c r="AX11" s="86"/>
      <c r="AY11"/>
      <c r="AZ11"/>
      <c r="BA11"/>
      <c r="BB11"/>
      <c r="BC11"/>
      <c r="BD11"/>
      <c r="BE11"/>
    </row>
    <row r="12" spans="1:59" ht="27" customHeight="1">
      <c r="C12" s="436" t="s">
        <v>183</v>
      </c>
      <c r="D12" s="545"/>
      <c r="E12" s="545"/>
      <c r="F12" s="521"/>
      <c r="I12" s="86"/>
      <c r="J12" s="436" t="s">
        <v>112</v>
      </c>
      <c r="K12" s="545"/>
      <c r="L12" s="545"/>
      <c r="M12" s="521"/>
      <c r="N12" s="86"/>
      <c r="O12" s="86"/>
      <c r="P12" s="86"/>
      <c r="Q12" s="436" t="s">
        <v>183</v>
      </c>
      <c r="R12" s="545"/>
      <c r="S12" s="545"/>
      <c r="T12" s="521"/>
      <c r="U12" s="86"/>
      <c r="V12" s="86"/>
      <c r="W12" s="86"/>
      <c r="X12" s="436" t="s">
        <v>183</v>
      </c>
      <c r="Y12" s="545"/>
      <c r="Z12" s="545"/>
      <c r="AA12" s="521"/>
      <c r="AB12" s="86"/>
      <c r="AC12" s="86"/>
      <c r="AD12" s="337"/>
      <c r="AE12" s="436" t="s">
        <v>183</v>
      </c>
      <c r="AF12" s="545"/>
      <c r="AG12" s="545"/>
      <c r="AH12" s="521"/>
      <c r="AI12" s="337"/>
      <c r="AJ12" s="86"/>
      <c r="AK12" s="86"/>
      <c r="AL12" s="436" t="s">
        <v>183</v>
      </c>
      <c r="AM12" s="545"/>
      <c r="AN12" s="545"/>
      <c r="AO12" s="521"/>
      <c r="AP12" s="86"/>
      <c r="AQ12" s="86"/>
      <c r="AR12" s="86"/>
      <c r="AS12" s="436" t="s">
        <v>183</v>
      </c>
      <c r="AT12" s="545"/>
      <c r="AU12" s="545"/>
      <c r="AV12" s="521"/>
      <c r="AW12" s="86"/>
      <c r="AX12" s="86"/>
      <c r="AY12"/>
      <c r="AZ12"/>
      <c r="BA12"/>
      <c r="BB12"/>
      <c r="BC12"/>
      <c r="BD12"/>
      <c r="BE12"/>
    </row>
    <row r="13" spans="1:59" ht="27" customHeight="1">
      <c r="P13" s="55"/>
      <c r="Q13" s="55"/>
      <c r="R13" s="55"/>
      <c r="S13" s="55"/>
      <c r="T13" s="55"/>
      <c r="U13" s="55"/>
      <c r="V13" s="55"/>
      <c r="AE13" s="319"/>
      <c r="AY13"/>
      <c r="AZ13"/>
      <c r="BA13"/>
      <c r="BB13"/>
      <c r="BC13"/>
      <c r="BD13"/>
      <c r="BE13"/>
    </row>
    <row r="14" spans="1:59" ht="27" customHeight="1">
      <c r="P14" s="55"/>
      <c r="Q14" s="55"/>
      <c r="R14" s="55"/>
      <c r="S14" s="55"/>
      <c r="T14" s="55"/>
      <c r="U14" s="55"/>
      <c r="V14" s="55"/>
      <c r="AE14" s="319"/>
      <c r="AF14" s="319"/>
      <c r="AG14" s="319"/>
      <c r="AH14" s="319"/>
    </row>
    <row r="15" spans="1:59" ht="27" customHeight="1">
      <c r="B15" s="442" t="s">
        <v>643</v>
      </c>
      <c r="C15" s="440"/>
      <c r="I15" s="338">
        <v>4710</v>
      </c>
      <c r="J15" s="600" t="s">
        <v>179</v>
      </c>
      <c r="K15" s="601"/>
      <c r="L15" s="601"/>
      <c r="M15" s="602"/>
      <c r="N15" s="338" t="s">
        <v>54</v>
      </c>
      <c r="P15" s="55"/>
      <c r="Q15" s="55"/>
      <c r="R15" s="55"/>
      <c r="S15" s="55"/>
      <c r="T15" s="55"/>
      <c r="U15" s="55"/>
      <c r="V15" s="55"/>
    </row>
    <row r="16" spans="1:59" ht="27" customHeight="1">
      <c r="B16" s="443" t="s">
        <v>645</v>
      </c>
      <c r="C16" s="440"/>
      <c r="I16" s="338">
        <v>11678</v>
      </c>
      <c r="J16" s="600" t="s">
        <v>599</v>
      </c>
      <c r="K16" s="601"/>
      <c r="L16" s="601"/>
      <c r="M16" s="602"/>
      <c r="N16" s="338" t="s">
        <v>384</v>
      </c>
      <c r="P16" s="55"/>
      <c r="Q16" s="55"/>
      <c r="R16" s="55"/>
      <c r="S16" s="55"/>
      <c r="T16" s="55"/>
      <c r="U16" s="55"/>
      <c r="V16" s="55"/>
    </row>
    <row r="17" spans="2:32" ht="27" customHeight="1">
      <c r="B17" s="444" t="s">
        <v>612</v>
      </c>
      <c r="C17" s="440"/>
      <c r="I17" s="86"/>
      <c r="J17" s="600" t="s">
        <v>598</v>
      </c>
      <c r="K17" s="601"/>
      <c r="L17" s="601"/>
      <c r="M17" s="602"/>
      <c r="N17" s="86"/>
      <c r="P17" s="55"/>
      <c r="Q17" s="55"/>
      <c r="R17" s="55"/>
      <c r="S17" s="55"/>
      <c r="T17" s="55"/>
      <c r="U17" s="55"/>
      <c r="V17" s="55"/>
    </row>
    <row r="18" spans="2:32" ht="27" customHeight="1">
      <c r="B18" s="445" t="s">
        <v>611</v>
      </c>
      <c r="C18" s="440"/>
      <c r="P18" s="55"/>
      <c r="Q18" s="55"/>
      <c r="R18" s="55"/>
      <c r="S18" s="55"/>
      <c r="T18" s="55"/>
      <c r="U18" s="55"/>
      <c r="V18" s="55"/>
    </row>
    <row r="19" spans="2:32" ht="27" customHeight="1">
      <c r="B19" s="446" t="s">
        <v>610</v>
      </c>
      <c r="C19" s="440"/>
      <c r="Y19" s="26"/>
      <c r="Z19" s="26"/>
      <c r="AA19" s="26"/>
      <c r="AB19" s="26"/>
      <c r="AC19" s="26"/>
      <c r="AD19" s="26"/>
      <c r="AE19" s="26"/>
      <c r="AF19" s="26"/>
    </row>
    <row r="20" spans="2:32" ht="27" customHeight="1">
      <c r="B20" s="439" t="s">
        <v>609</v>
      </c>
      <c r="C20" s="440"/>
      <c r="X20" s="26"/>
      <c r="Y20" s="26"/>
      <c r="Z20" s="26"/>
      <c r="AA20" s="26"/>
      <c r="AB20" s="26"/>
      <c r="AC20" s="26"/>
      <c r="AD20" s="26"/>
      <c r="AE20" s="26"/>
      <c r="AF20" s="26"/>
    </row>
    <row r="21" spans="2:32" ht="27" customHeight="1">
      <c r="B21" s="441" t="s">
        <v>608</v>
      </c>
      <c r="C21" s="440"/>
      <c r="X21" s="26"/>
      <c r="Y21" s="26"/>
      <c r="Z21" s="26"/>
      <c r="AA21" s="26"/>
      <c r="AB21" s="26"/>
      <c r="AC21" s="26"/>
      <c r="AD21" s="26"/>
      <c r="AE21" s="26"/>
      <c r="AF21" s="26"/>
    </row>
    <row r="22" spans="2:32" ht="27" customHeight="1">
      <c r="B22" s="453" t="s">
        <v>624</v>
      </c>
      <c r="C22" s="454"/>
      <c r="X22" s="26"/>
      <c r="Y22" s="26"/>
      <c r="Z22" s="26"/>
      <c r="AA22" s="26"/>
      <c r="AB22" s="26"/>
      <c r="AC22" s="26"/>
      <c r="AD22" s="26"/>
      <c r="AE22" s="26"/>
      <c r="AF22" s="26"/>
    </row>
    <row r="23" spans="2:32" ht="27" customHeight="1">
      <c r="X23" s="26"/>
      <c r="Y23" s="26"/>
      <c r="Z23" s="26"/>
      <c r="AA23" s="26"/>
      <c r="AB23" s="26"/>
      <c r="AC23" s="26"/>
      <c r="AD23" s="26"/>
      <c r="AE23" s="26"/>
      <c r="AF23" s="26"/>
    </row>
  </sheetData>
  <protectedRanges>
    <protectedRange sqref="W9:AI9 X3:AC6 A7:V9 H3:V3 A1:A6 H1:AI2 B1:G1 C4:V6 A15:A22 A23:IK65537 D15:IK22 A10:IK14 AJ1:IK9 Z7:Z8 AC7:AF8 AH7:AI8 AG8" name="Oblast1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4:B6" name="Oblast1_1" securityDescriptor="O:WDG:WDD:(A;;CC;;;S-1-5-21-803378362-296240805-1831112798-6325)(A;;CC;;;S-1-5-21-803378362-296240805-1831112798-3188)"/>
    <protectedRange sqref="B22:C22" name="Oblast1_3" securityDescriptor="O:WDG:WDD:(A;;CC;;;S-1-5-21-803378362-296240805-1831112798-6325)(A;;CC;;;S-1-5-21-803378362-296240805-1831112798-3188)"/>
    <protectedRange sqref="B15:C21" name="Oblast1_1_4" securityDescriptor="O:WDG:WDD:(A;;CC;;;S-1-5-21-803378362-296240805-1831112798-6325)(A;;CC;;;S-1-5-21-803378362-296240805-1831112798-3188)"/>
    <protectedRange sqref="G2" name="Oblast1_4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</protectedRanges>
  <customSheetViews>
    <customSheetView guid="{3053DB14-28D1-484D-8F6C-A8F2A20F3636}" scale="62" showGridLines="0" fitToPage="1">
      <selection activeCell="W26" sqref="W26"/>
      <pageMargins left="0.7" right="0.7" top="0.78740157499999996" bottom="0.78740157499999996" header="0.3" footer="0.3"/>
      <pageSetup paperSize="9" scale="28" orientation="landscape" r:id="rId1"/>
    </customSheetView>
    <customSheetView guid="{E50753B2-0B43-4D8D-8602-9F6FEEAD5C73}">
      <selection activeCell="AD2" sqref="AD2:AI2"/>
      <pageMargins left="0.7" right="0.7" top="0.78740157499999996" bottom="0.78740157499999996" header="0.3" footer="0.3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40">
    <mergeCell ref="X10:AA10"/>
    <mergeCell ref="C11:F11"/>
    <mergeCell ref="AS10:AV10"/>
    <mergeCell ref="B18:C18"/>
    <mergeCell ref="B19:C19"/>
    <mergeCell ref="J15:M15"/>
    <mergeCell ref="J16:M16"/>
    <mergeCell ref="AS12:AV12"/>
    <mergeCell ref="B2:D2"/>
    <mergeCell ref="F2:G2"/>
    <mergeCell ref="AL12:AO12"/>
    <mergeCell ref="J11:M11"/>
    <mergeCell ref="Q11:T11"/>
    <mergeCell ref="AL10:AO10"/>
    <mergeCell ref="AE10:AH10"/>
    <mergeCell ref="AE11:AH11"/>
    <mergeCell ref="AE12:AH12"/>
    <mergeCell ref="X3:AD3"/>
    <mergeCell ref="AC4:AD4"/>
    <mergeCell ref="AC5:AD5"/>
    <mergeCell ref="X11:AA11"/>
    <mergeCell ref="C10:F10"/>
    <mergeCell ref="J10:M10"/>
    <mergeCell ref="Q10:T10"/>
    <mergeCell ref="B22:C22"/>
    <mergeCell ref="Y4:AB4"/>
    <mergeCell ref="Y5:AB5"/>
    <mergeCell ref="AL11:AO11"/>
    <mergeCell ref="AS11:AV11"/>
    <mergeCell ref="Y6:AB6"/>
    <mergeCell ref="Q12:T12"/>
    <mergeCell ref="X12:AA12"/>
    <mergeCell ref="J17:M17"/>
    <mergeCell ref="C12:F12"/>
    <mergeCell ref="J12:M12"/>
    <mergeCell ref="B20:C20"/>
    <mergeCell ref="B21:C21"/>
    <mergeCell ref="B15:C15"/>
    <mergeCell ref="B16:C16"/>
    <mergeCell ref="B17:C17"/>
  </mergeCells>
  <pageMargins left="0.7" right="0.7" top="0.78740157499999996" bottom="0.78740157499999996" header="0.3" footer="0.3"/>
  <pageSetup paperSize="9" scale="10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C00-000000000000}">
          <x14:formula1>
            <xm:f>Units!$A$2:$A$74</xm:f>
          </x14:formula1>
          <xm:sqref>B10 I10 P10 W10 I15 AK10 AR10 AD10 X4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1:CT53"/>
  <sheetViews>
    <sheetView showGridLines="0" view="pageBreakPreview" zoomScale="70" zoomScaleNormal="85" zoomScaleSheetLayoutView="70" workbookViewId="0">
      <selection activeCell="L33" sqref="L33"/>
    </sheetView>
  </sheetViews>
  <sheetFormatPr defaultColWidth="5.5703125" defaultRowHeight="27" customHeight="1"/>
  <cols>
    <col min="1" max="1" width="2.28515625" style="10" customWidth="1"/>
    <col min="2" max="2" width="8.7109375" style="219" customWidth="1"/>
    <col min="3" max="3" width="8.140625" style="219" customWidth="1"/>
    <col min="4" max="7" width="7.42578125" style="219" customWidth="1"/>
    <col min="8" max="8" width="7.28515625" style="219" customWidth="1"/>
    <col min="9" max="9" width="5.85546875" style="219" customWidth="1"/>
    <col min="10" max="10" width="6.42578125" style="10" bestFit="1" customWidth="1"/>
    <col min="11" max="14" width="8.28515625" style="10" customWidth="1"/>
    <col min="15" max="15" width="5.5703125" style="10" customWidth="1"/>
    <col min="16" max="16" width="5.140625" style="10" customWidth="1"/>
    <col min="17" max="17" width="6.42578125" style="10" bestFit="1" customWidth="1"/>
    <col min="18" max="19" width="8.28515625" style="10" customWidth="1"/>
    <col min="20" max="20" width="9.28515625" style="10" customWidth="1"/>
    <col min="21" max="21" width="10.140625" style="10" customWidth="1"/>
    <col min="22" max="22" width="5.5703125" style="10" customWidth="1"/>
    <col min="23" max="23" width="3" style="10" customWidth="1"/>
    <col min="24" max="24" width="2.7109375" style="10" customWidth="1"/>
    <col min="25" max="25" width="2.85546875" style="10" customWidth="1"/>
    <col min="26" max="26" width="2.7109375" style="10" customWidth="1"/>
    <col min="27" max="27" width="6.42578125" style="10" bestFit="1" customWidth="1"/>
    <col min="28" max="31" width="8.28515625" style="10" customWidth="1"/>
    <col min="32" max="32" width="5.5703125" style="10" customWidth="1"/>
    <col min="33" max="34" width="2.7109375" style="10" customWidth="1"/>
    <col min="35" max="35" width="6.5703125" style="10" customWidth="1"/>
    <col min="36" max="37" width="8.28515625" style="10" customWidth="1"/>
    <col min="38" max="38" width="9.85546875" style="10" customWidth="1"/>
    <col min="39" max="39" width="8.28515625" style="10" customWidth="1"/>
    <col min="40" max="40" width="6.7109375" style="10" customWidth="1"/>
    <col min="41" max="41" width="2.7109375" style="10" customWidth="1"/>
    <col min="42" max="42" width="6.42578125" style="10" bestFit="1" customWidth="1"/>
    <col min="43" max="46" width="8.28515625" style="10" customWidth="1"/>
    <col min="47" max="47" width="5.5703125" style="10" customWidth="1"/>
    <col min="48" max="48" width="3.42578125" style="10" customWidth="1"/>
    <col min="49" max="49" width="2.7109375" style="10" customWidth="1"/>
    <col min="50" max="50" width="6.42578125" style="10" bestFit="1" customWidth="1"/>
    <col min="51" max="51" width="10.5703125" style="10" customWidth="1"/>
    <col min="52" max="52" width="10.85546875" style="10" customWidth="1"/>
    <col min="53" max="53" width="10.140625" style="10" customWidth="1"/>
    <col min="54" max="54" width="11.28515625" style="10" customWidth="1"/>
    <col min="55" max="55" width="5.5703125" style="10" customWidth="1"/>
    <col min="56" max="56" width="2.7109375" style="10" customWidth="1"/>
    <col min="57" max="57" width="6.42578125" style="10" bestFit="1" customWidth="1"/>
    <col min="58" max="61" width="8.42578125" style="10" customWidth="1"/>
    <col min="62" max="62" width="5.5703125" style="10"/>
    <col min="63" max="63" width="3.140625" style="10" customWidth="1"/>
    <col min="64" max="64" width="3" style="10" customWidth="1"/>
    <col min="65" max="65" width="6.42578125" style="10" bestFit="1" customWidth="1"/>
    <col min="66" max="69" width="8.42578125" style="10" customWidth="1"/>
    <col min="70" max="70" width="5.5703125" style="10"/>
    <col min="71" max="71" width="2.42578125" style="10" customWidth="1"/>
    <col min="72" max="72" width="6.42578125" style="55" bestFit="1" customWidth="1"/>
    <col min="73" max="76" width="8.42578125" style="55" customWidth="1"/>
    <col min="77" max="77" width="5.5703125" style="81"/>
    <col min="78" max="78" width="2.7109375" style="10" customWidth="1"/>
    <col min="79" max="79" width="6.42578125" style="247" bestFit="1" customWidth="1"/>
    <col min="80" max="83" width="6.5703125" style="247" customWidth="1"/>
    <col min="84" max="84" width="6.42578125" style="31" customWidth="1"/>
    <col min="85" max="85" width="3.42578125" style="10" customWidth="1"/>
    <col min="86" max="86" width="6.42578125" bestFit="1" customWidth="1"/>
    <col min="87" max="90" width="8.42578125" customWidth="1"/>
    <col min="92" max="92" width="5.5703125" style="10"/>
    <col min="93" max="93" width="6.42578125" style="191" bestFit="1" customWidth="1"/>
    <col min="94" max="97" width="8.42578125" style="191" customWidth="1"/>
    <col min="98" max="98" width="5.5703125" style="191"/>
    <col min="99" max="16384" width="5.5703125" style="10"/>
  </cols>
  <sheetData>
    <row r="1" spans="2:98" ht="27" customHeight="1">
      <c r="Q1" s="219"/>
      <c r="R1" s="219"/>
      <c r="S1" s="219"/>
      <c r="T1" s="219"/>
      <c r="U1" s="219"/>
      <c r="V1" s="219"/>
      <c r="W1" s="219"/>
      <c r="X1" s="219"/>
      <c r="Y1" s="219"/>
      <c r="Z1" s="219"/>
      <c r="AA1" s="219"/>
      <c r="AB1" s="219"/>
      <c r="AC1" s="219"/>
      <c r="AD1" s="219"/>
      <c r="AE1" s="219"/>
      <c r="AF1" s="219"/>
      <c r="AG1" s="219"/>
      <c r="AH1" s="219"/>
      <c r="AI1" s="219"/>
      <c r="AJ1" s="219"/>
      <c r="AK1" s="219"/>
      <c r="AL1" s="219"/>
      <c r="AM1" s="219"/>
      <c r="AN1" s="219"/>
      <c r="AO1" s="219"/>
      <c r="AP1" s="219"/>
      <c r="AQ1" s="219"/>
      <c r="AR1" s="223"/>
      <c r="AS1" s="224"/>
      <c r="AT1" s="219"/>
      <c r="AU1" s="219"/>
      <c r="AV1" s="219"/>
      <c r="AW1" s="219"/>
      <c r="AX1" s="219"/>
      <c r="AY1" s="219"/>
      <c r="AZ1" s="219"/>
      <c r="BA1" s="219"/>
      <c r="BB1" s="219"/>
      <c r="BC1" s="219"/>
      <c r="BD1" s="219"/>
      <c r="BE1" s="219"/>
      <c r="BF1" s="219"/>
      <c r="BG1" s="219"/>
      <c r="BH1" s="219"/>
      <c r="BI1" s="219"/>
      <c r="BJ1" s="219"/>
      <c r="BK1" s="219"/>
      <c r="BL1" s="219"/>
      <c r="BM1" s="219"/>
      <c r="BN1" s="219"/>
      <c r="BO1" s="219"/>
      <c r="BP1" s="219"/>
      <c r="BQ1" s="219"/>
      <c r="BR1" s="219"/>
      <c r="BS1" s="219"/>
      <c r="BT1" s="230"/>
      <c r="BU1" s="230"/>
      <c r="BV1" s="230"/>
      <c r="BW1" s="230"/>
      <c r="BX1" s="230"/>
      <c r="BY1" s="226"/>
      <c r="BZ1" s="219"/>
    </row>
    <row r="2" spans="2:98" ht="27" customHeight="1">
      <c r="B2" s="486" t="s">
        <v>415</v>
      </c>
      <c r="C2" s="487"/>
      <c r="D2" s="487"/>
      <c r="E2" s="10"/>
      <c r="F2" s="435">
        <f>TES!F2</f>
        <v>44348</v>
      </c>
      <c r="G2" s="434"/>
      <c r="Q2" s="219"/>
      <c r="R2" s="219"/>
      <c r="S2" s="219"/>
      <c r="T2" s="219"/>
      <c r="U2" s="219"/>
      <c r="V2" s="219"/>
      <c r="W2" s="219"/>
      <c r="X2" s="219"/>
      <c r="Y2" s="219"/>
      <c r="Z2" s="219"/>
      <c r="AA2" s="219"/>
      <c r="AB2" s="219"/>
      <c r="AC2" s="219"/>
      <c r="AD2" s="219"/>
      <c r="AE2" s="219"/>
      <c r="AF2" s="219"/>
      <c r="AG2" s="219"/>
      <c r="AH2" s="219"/>
      <c r="AI2" s="219"/>
      <c r="AJ2" s="219"/>
      <c r="AK2" s="219"/>
      <c r="AL2" s="219"/>
      <c r="AM2" s="219"/>
      <c r="AN2" s="219"/>
      <c r="AO2" s="219"/>
      <c r="AP2" s="219"/>
      <c r="AQ2" s="219"/>
      <c r="AR2" s="223"/>
      <c r="AS2" s="224"/>
      <c r="AT2" s="219"/>
      <c r="AU2" s="219"/>
      <c r="AV2" s="219"/>
      <c r="AW2" s="219"/>
      <c r="AX2" s="219"/>
      <c r="AY2" s="219"/>
      <c r="AZ2" s="219"/>
      <c r="BA2" s="219"/>
      <c r="BB2" s="219"/>
      <c r="BC2" s="219"/>
      <c r="BD2" s="219"/>
      <c r="BE2" s="219"/>
      <c r="BF2" s="219"/>
      <c r="BG2" s="219"/>
      <c r="BH2" s="219"/>
      <c r="BI2" s="219"/>
      <c r="BJ2" s="219"/>
      <c r="BK2" s="219"/>
      <c r="BL2" s="219"/>
      <c r="BM2" s="219"/>
      <c r="BN2" s="219"/>
      <c r="BO2" s="219"/>
      <c r="BP2" s="219"/>
      <c r="BQ2" s="219"/>
      <c r="BR2" s="219"/>
      <c r="BS2" s="219"/>
      <c r="BT2" s="230"/>
      <c r="BU2" s="230"/>
      <c r="BV2" s="230"/>
      <c r="BW2" s="230"/>
      <c r="BX2" s="230"/>
      <c r="BY2" s="226"/>
      <c r="BZ2" s="219"/>
    </row>
    <row r="3" spans="2:98" s="163" customFormat="1" ht="27" customHeight="1">
      <c r="B3"/>
      <c r="C3"/>
      <c r="D3"/>
      <c r="E3" s="162"/>
      <c r="F3" s="166"/>
      <c r="H3" s="219"/>
      <c r="I3" s="219"/>
      <c r="P3" s="226"/>
      <c r="Q3" s="226"/>
      <c r="R3" s="226"/>
      <c r="S3" s="226"/>
      <c r="T3" s="226"/>
      <c r="U3" s="226"/>
      <c r="V3" s="226"/>
      <c r="W3" s="226"/>
      <c r="X3" s="219"/>
      <c r="Y3" s="219"/>
      <c r="Z3" s="219"/>
      <c r="AA3" s="219"/>
      <c r="AB3" s="219"/>
      <c r="AC3" s="219"/>
      <c r="AD3" s="219"/>
      <c r="AE3" s="219"/>
      <c r="AF3" s="219"/>
      <c r="AG3" s="219"/>
      <c r="AH3" s="219"/>
      <c r="AI3" s="455" t="s">
        <v>252</v>
      </c>
      <c r="AJ3" s="456"/>
      <c r="AK3" s="456"/>
      <c r="AL3" s="456"/>
      <c r="AM3" s="456"/>
      <c r="AN3" s="457"/>
      <c r="AO3" s="219"/>
      <c r="AP3" s="219"/>
      <c r="AQ3" s="219"/>
      <c r="AR3" s="223"/>
      <c r="AS3" s="224"/>
      <c r="AT3" s="219"/>
      <c r="AU3" s="219"/>
      <c r="AV3" s="219"/>
      <c r="AW3" s="219"/>
      <c r="AX3" s="219"/>
      <c r="AY3" s="219"/>
      <c r="AZ3" s="219"/>
      <c r="BA3" s="219"/>
      <c r="BB3" s="219"/>
      <c r="BC3" s="219"/>
      <c r="BD3" s="219"/>
      <c r="BE3" s="219"/>
      <c r="BF3" s="219"/>
      <c r="BG3" s="219"/>
      <c r="BH3" s="219"/>
      <c r="BI3" s="219"/>
      <c r="BJ3" s="219"/>
      <c r="BK3" s="219"/>
      <c r="BL3" s="219"/>
      <c r="BM3" s="219"/>
      <c r="BN3" s="219"/>
      <c r="BO3" s="219"/>
      <c r="BP3" s="219"/>
      <c r="BQ3" s="219"/>
      <c r="BR3" s="219"/>
      <c r="BS3" s="219"/>
      <c r="BT3" s="230"/>
      <c r="BU3" s="230"/>
      <c r="BV3" s="230"/>
      <c r="BW3" s="230"/>
      <c r="BX3" s="230"/>
      <c r="BY3" s="226"/>
      <c r="BZ3" s="219"/>
      <c r="CA3" s="247"/>
      <c r="CB3" s="247"/>
      <c r="CC3" s="247"/>
      <c r="CD3" s="247"/>
      <c r="CE3" s="247"/>
      <c r="CF3" s="31"/>
      <c r="CH3"/>
      <c r="CI3"/>
      <c r="CJ3"/>
      <c r="CK3"/>
      <c r="CL3"/>
      <c r="CM3"/>
      <c r="CO3" s="191"/>
      <c r="CP3" s="191"/>
      <c r="CQ3" s="191"/>
      <c r="CR3" s="191"/>
      <c r="CS3" s="191"/>
      <c r="CT3" s="191"/>
    </row>
    <row r="4" spans="2:98" ht="27" customHeight="1">
      <c r="B4"/>
      <c r="C4"/>
      <c r="D4"/>
      <c r="E4" s="10"/>
      <c r="F4" s="10"/>
      <c r="G4" s="10"/>
      <c r="P4" s="226"/>
      <c r="Q4" s="226"/>
      <c r="R4" s="226"/>
      <c r="S4" s="226"/>
      <c r="T4" s="226"/>
      <c r="U4" s="226"/>
      <c r="V4" s="226"/>
      <c r="W4" s="226"/>
      <c r="X4" s="219"/>
      <c r="Y4" s="230"/>
      <c r="Z4" s="219"/>
      <c r="AA4" s="219"/>
      <c r="AB4" s="219"/>
      <c r="AC4" s="219"/>
      <c r="AD4" s="219"/>
      <c r="AE4" s="219"/>
      <c r="AF4" s="219"/>
      <c r="AG4" s="219"/>
      <c r="AH4" s="219"/>
      <c r="AI4" s="229">
        <v>4440</v>
      </c>
      <c r="AJ4" s="455" t="s">
        <v>184</v>
      </c>
      <c r="AK4" s="456"/>
      <c r="AL4" s="456"/>
      <c r="AM4" s="457"/>
      <c r="AN4" s="229" t="s">
        <v>640</v>
      </c>
      <c r="AO4" s="219"/>
      <c r="AP4" s="219"/>
      <c r="AQ4" s="219"/>
      <c r="AR4" s="223"/>
      <c r="AS4" s="224"/>
      <c r="AT4" s="219"/>
      <c r="AU4" s="219"/>
      <c r="AV4" s="219"/>
      <c r="AW4" s="219"/>
      <c r="AX4" s="219"/>
      <c r="AY4" s="219"/>
      <c r="AZ4" s="219"/>
      <c r="BA4" s="219"/>
      <c r="BB4" s="219"/>
      <c r="BC4" s="219"/>
      <c r="BD4" s="219"/>
      <c r="BE4" s="219"/>
      <c r="BF4" s="219"/>
      <c r="BG4" s="219"/>
      <c r="BH4" s="219"/>
      <c r="BI4" s="219"/>
      <c r="BJ4" s="219"/>
      <c r="BK4" s="219"/>
      <c r="BL4" s="219"/>
      <c r="BM4" s="219"/>
      <c r="BN4" s="219"/>
      <c r="BO4" s="219"/>
      <c r="BP4" s="219"/>
      <c r="BQ4" s="219"/>
      <c r="BR4" s="219"/>
      <c r="BS4" s="219"/>
      <c r="BT4" s="230"/>
      <c r="BU4" s="230"/>
      <c r="BV4" s="230"/>
      <c r="BW4" s="230"/>
      <c r="BX4" s="230"/>
      <c r="BY4" s="226"/>
      <c r="BZ4" s="219"/>
    </row>
    <row r="5" spans="2:98" ht="27" customHeight="1">
      <c r="B5"/>
      <c r="C5"/>
      <c r="D5"/>
      <c r="E5" s="10"/>
      <c r="F5" s="10"/>
      <c r="G5" s="10"/>
      <c r="P5" s="226"/>
      <c r="Q5" s="226"/>
      <c r="R5" s="226"/>
      <c r="S5" s="226"/>
      <c r="T5" s="226"/>
      <c r="U5" s="226"/>
      <c r="V5" s="226"/>
      <c r="W5" s="226"/>
      <c r="X5" s="219"/>
      <c r="Y5" s="230"/>
      <c r="Z5" s="219"/>
      <c r="AA5" s="219"/>
      <c r="AB5" s="219"/>
      <c r="AC5" s="219"/>
      <c r="AD5" s="219"/>
      <c r="AE5" s="219"/>
      <c r="AF5" s="219"/>
      <c r="AG5" s="219"/>
      <c r="AH5" s="219"/>
      <c r="AI5" s="229">
        <v>12079</v>
      </c>
      <c r="AJ5" s="455" t="s">
        <v>185</v>
      </c>
      <c r="AK5" s="456"/>
      <c r="AL5" s="456"/>
      <c r="AM5" s="457"/>
      <c r="AN5" s="229"/>
      <c r="AO5" s="219"/>
      <c r="AP5" s="219"/>
      <c r="AQ5" s="219"/>
      <c r="AR5" s="223"/>
      <c r="AS5" s="224"/>
      <c r="AT5" s="219"/>
      <c r="AU5" s="219"/>
      <c r="AV5" s="219"/>
      <c r="AW5" s="219"/>
      <c r="AX5" s="219"/>
      <c r="AY5" s="219"/>
      <c r="AZ5" s="219"/>
      <c r="BA5" s="219"/>
      <c r="BB5" s="219"/>
      <c r="BC5" s="219"/>
      <c r="BD5" s="219"/>
      <c r="BE5" s="219"/>
      <c r="BF5" s="219"/>
      <c r="BG5" s="219"/>
      <c r="BH5" s="219"/>
      <c r="BI5" s="219"/>
      <c r="BJ5" s="219"/>
      <c r="BK5" s="219"/>
      <c r="BL5" s="219"/>
      <c r="BM5" s="219"/>
      <c r="BN5" s="219"/>
      <c r="BO5" s="219"/>
      <c r="BP5" s="219"/>
      <c r="BQ5" s="219"/>
      <c r="BR5" s="219"/>
      <c r="BS5" s="219"/>
      <c r="BT5" s="230"/>
      <c r="BU5" s="230"/>
      <c r="BV5" s="230"/>
      <c r="BW5" s="230"/>
      <c r="BX5" s="230"/>
      <c r="BY5" s="226"/>
      <c r="BZ5" s="219"/>
    </row>
    <row r="6" spans="2:98" ht="27" customHeight="1">
      <c r="B6"/>
      <c r="C6"/>
      <c r="D6"/>
      <c r="E6" s="10"/>
      <c r="F6" s="10"/>
      <c r="G6" s="10"/>
      <c r="P6" s="226"/>
      <c r="Q6" s="226"/>
      <c r="R6" s="226"/>
      <c r="S6" s="226"/>
      <c r="T6" s="226"/>
      <c r="U6" s="226"/>
      <c r="V6" s="226"/>
      <c r="W6" s="226"/>
      <c r="X6" s="219"/>
      <c r="Y6" s="219"/>
      <c r="Z6" s="219"/>
      <c r="AA6" s="219"/>
      <c r="AB6" s="219"/>
      <c r="AC6" s="219"/>
      <c r="AD6" s="219"/>
      <c r="AE6" s="219"/>
      <c r="AF6" s="219"/>
      <c r="AG6" s="219"/>
      <c r="AH6" s="219"/>
      <c r="AI6" s="219"/>
      <c r="AJ6" s="455" t="s">
        <v>127</v>
      </c>
      <c r="AK6" s="456"/>
      <c r="AL6" s="456"/>
      <c r="AM6" s="457"/>
      <c r="AN6" s="219"/>
      <c r="AO6" s="219"/>
      <c r="AP6" s="219"/>
      <c r="AQ6" s="219"/>
      <c r="AR6" s="223"/>
      <c r="AS6" s="224"/>
      <c r="AT6" s="219"/>
      <c r="AU6" s="219"/>
      <c r="AV6" s="219"/>
      <c r="AW6" s="219"/>
      <c r="AX6" s="219"/>
      <c r="AY6" s="219"/>
      <c r="AZ6" s="219"/>
      <c r="BA6" s="219"/>
      <c r="BB6" s="219"/>
      <c r="BC6" s="219"/>
      <c r="BD6" s="219"/>
      <c r="BE6" s="219"/>
      <c r="BF6" s="219"/>
      <c r="BG6" s="219"/>
      <c r="BH6" s="219"/>
      <c r="BI6" s="219"/>
      <c r="BJ6" s="219"/>
      <c r="BK6" s="219"/>
      <c r="BL6" s="219"/>
      <c r="BM6" s="219"/>
      <c r="BN6" s="219"/>
      <c r="BO6" s="219"/>
      <c r="BP6" s="219"/>
      <c r="BQ6" s="219"/>
      <c r="BR6" s="219"/>
      <c r="BS6" s="219"/>
      <c r="BT6" s="230"/>
      <c r="BU6" s="230"/>
      <c r="BV6" s="230"/>
      <c r="BW6" s="230"/>
      <c r="BX6" s="230"/>
      <c r="BY6" s="226"/>
      <c r="BZ6" s="219"/>
    </row>
    <row r="7" spans="2:98" ht="27" customHeight="1">
      <c r="P7" s="226"/>
      <c r="Q7" s="226"/>
      <c r="R7" s="226"/>
      <c r="S7" s="226"/>
      <c r="T7" s="226"/>
      <c r="U7" s="226"/>
      <c r="V7" s="226"/>
      <c r="W7" s="226"/>
      <c r="X7" s="219"/>
      <c r="Y7" s="219"/>
      <c r="Z7" s="219"/>
      <c r="AA7" s="219"/>
      <c r="AB7" s="219"/>
      <c r="AC7" s="219"/>
      <c r="AD7" s="219"/>
      <c r="AE7" s="219"/>
      <c r="AF7" s="219"/>
      <c r="AG7" s="219"/>
      <c r="AH7" s="219"/>
      <c r="AI7" s="219"/>
      <c r="AJ7" s="219"/>
      <c r="AK7" s="219"/>
      <c r="AL7" s="24"/>
      <c r="AM7" s="219"/>
      <c r="AN7" s="219"/>
      <c r="AO7" s="219"/>
      <c r="AP7" s="219"/>
      <c r="AQ7" s="219"/>
      <c r="AR7" s="223"/>
      <c r="AS7" s="224"/>
      <c r="AT7" s="219"/>
      <c r="AU7" s="219"/>
      <c r="AV7" s="219"/>
      <c r="AW7" s="219"/>
      <c r="AX7" s="219"/>
      <c r="AY7" s="219"/>
      <c r="AZ7" s="219"/>
      <c r="BA7" s="219"/>
      <c r="BB7" s="219"/>
      <c r="BC7" s="219"/>
      <c r="BD7" s="219"/>
      <c r="BE7" s="219"/>
      <c r="BF7" s="219"/>
      <c r="BG7" s="219"/>
      <c r="BH7" s="219"/>
      <c r="BI7" s="219"/>
      <c r="BJ7" s="219"/>
      <c r="BK7" s="219"/>
      <c r="BL7" s="219"/>
      <c r="BM7" s="219"/>
      <c r="BN7" s="219"/>
      <c r="BO7" s="219"/>
      <c r="BP7" s="219"/>
      <c r="BQ7" s="219"/>
      <c r="BR7" s="219"/>
      <c r="BS7" s="219"/>
      <c r="BT7" s="230"/>
      <c r="BU7" s="230"/>
      <c r="BV7" s="230"/>
      <c r="BW7" s="230"/>
      <c r="BX7" s="230"/>
      <c r="BY7" s="226"/>
      <c r="BZ7" s="219"/>
    </row>
    <row r="8" spans="2:98" s="111" customFormat="1" ht="27" customHeight="1">
      <c r="B8" s="219"/>
      <c r="C8" s="219"/>
      <c r="D8" s="219"/>
      <c r="E8" s="219"/>
      <c r="F8" s="219"/>
      <c r="G8" s="219"/>
      <c r="H8" s="219"/>
      <c r="I8" s="219"/>
      <c r="Q8" s="219"/>
      <c r="R8" s="219"/>
      <c r="S8" s="219"/>
      <c r="T8" s="219"/>
      <c r="U8" s="219"/>
      <c r="V8" s="219"/>
      <c r="W8" s="219"/>
      <c r="X8" s="219"/>
      <c r="Y8" s="219"/>
      <c r="Z8" s="219"/>
      <c r="AA8" s="219"/>
      <c r="AB8" s="219"/>
      <c r="AC8" s="219"/>
      <c r="AD8" s="219"/>
      <c r="AE8" s="219"/>
      <c r="AF8" s="219"/>
      <c r="AG8" s="219"/>
      <c r="AH8" s="219"/>
      <c r="AI8" s="219"/>
      <c r="AJ8" s="219"/>
      <c r="AK8" s="219"/>
      <c r="AL8" s="24"/>
      <c r="AM8" s="219"/>
      <c r="AN8" s="219"/>
      <c r="AO8" s="219"/>
      <c r="AP8" s="219"/>
      <c r="AQ8" s="219"/>
      <c r="AR8" s="223"/>
      <c r="AS8" s="224"/>
      <c r="AT8" s="219"/>
      <c r="AU8" s="219"/>
      <c r="AV8" s="219"/>
      <c r="AW8" s="219"/>
      <c r="AX8" s="219"/>
      <c r="AY8" s="219"/>
      <c r="AZ8" s="219"/>
      <c r="BA8" s="219"/>
      <c r="BB8" s="219"/>
      <c r="BC8" s="219"/>
      <c r="BD8" s="219"/>
      <c r="BE8" s="219"/>
      <c r="BF8" s="219"/>
      <c r="BG8" s="219"/>
      <c r="BH8" s="219"/>
      <c r="BI8" s="219"/>
      <c r="BJ8" s="219"/>
      <c r="BK8" s="219"/>
      <c r="BL8" s="219"/>
      <c r="BM8" s="219"/>
      <c r="BN8" s="219"/>
      <c r="BO8" s="219"/>
      <c r="BP8" s="219"/>
      <c r="BQ8" s="219"/>
      <c r="BR8" s="219"/>
      <c r="BS8" s="219"/>
      <c r="BT8" s="230"/>
      <c r="BU8" s="230"/>
      <c r="BV8" s="230"/>
      <c r="BW8" s="230"/>
      <c r="BX8" s="230"/>
      <c r="BY8" s="226"/>
      <c r="BZ8" s="219"/>
      <c r="CA8" s="247"/>
      <c r="CB8" s="247"/>
      <c r="CC8" s="247"/>
      <c r="CD8" s="247"/>
      <c r="CE8" s="247"/>
      <c r="CF8" s="31"/>
      <c r="CH8"/>
      <c r="CI8"/>
      <c r="CJ8"/>
      <c r="CK8"/>
      <c r="CL8"/>
      <c r="CM8"/>
      <c r="CO8" s="191"/>
      <c r="CP8" s="191"/>
      <c r="CQ8" s="191"/>
      <c r="CR8" s="191"/>
      <c r="CS8" s="191"/>
      <c r="CT8" s="191"/>
    </row>
    <row r="9" spans="2:98" ht="27" customHeight="1" thickBot="1"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22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47"/>
      <c r="BZ9" s="14"/>
      <c r="CA9" s="14"/>
      <c r="CB9" s="14"/>
      <c r="CC9" s="14"/>
      <c r="CD9" s="14"/>
      <c r="CE9" s="14"/>
      <c r="CF9" s="14"/>
      <c r="CG9" s="47"/>
      <c r="CH9" s="14"/>
      <c r="CI9" s="14"/>
      <c r="CJ9" s="14"/>
      <c r="CK9" s="14"/>
      <c r="CL9" s="14"/>
      <c r="CM9" s="47"/>
      <c r="CN9" s="14"/>
      <c r="CO9" s="14"/>
      <c r="CP9" s="14"/>
      <c r="CQ9" s="14"/>
    </row>
    <row r="10" spans="2:98" ht="27" customHeight="1">
      <c r="F10" s="24"/>
      <c r="M10" s="24"/>
      <c r="Q10" s="219"/>
      <c r="R10" s="219"/>
      <c r="S10" s="219"/>
      <c r="T10" s="24"/>
      <c r="U10" s="219"/>
      <c r="V10" s="219"/>
      <c r="W10" s="219"/>
      <c r="X10" s="219"/>
      <c r="Y10" s="219"/>
      <c r="Z10" s="219"/>
      <c r="AA10" s="219"/>
      <c r="AB10" s="219"/>
      <c r="AC10" s="219"/>
      <c r="AD10" s="24"/>
      <c r="AE10" s="219"/>
      <c r="AF10" s="219"/>
      <c r="AG10" s="219"/>
      <c r="AH10" s="219"/>
      <c r="AI10" s="219"/>
      <c r="AJ10" s="219"/>
      <c r="AK10" s="219"/>
      <c r="AL10" s="24"/>
      <c r="AM10" s="219"/>
      <c r="AN10" s="219"/>
      <c r="AO10" s="219"/>
      <c r="AP10" s="219"/>
      <c r="AQ10" s="219"/>
      <c r="AR10" s="219"/>
      <c r="AS10" s="24"/>
      <c r="AT10" s="219"/>
      <c r="AU10" s="219"/>
      <c r="AV10" s="219"/>
      <c r="AW10" s="219"/>
      <c r="AX10" s="219"/>
      <c r="AY10" s="219"/>
      <c r="AZ10" s="219"/>
      <c r="BA10" s="24"/>
      <c r="BB10" s="219"/>
      <c r="BC10" s="219"/>
      <c r="BD10" s="219"/>
      <c r="BE10" s="219"/>
      <c r="BF10" s="219"/>
      <c r="BG10" s="219"/>
      <c r="BH10" s="24"/>
      <c r="BI10" s="219"/>
      <c r="BJ10" s="219"/>
      <c r="BK10" s="219"/>
      <c r="BL10" s="219"/>
      <c r="BM10" s="219"/>
      <c r="BN10" s="219"/>
      <c r="BO10" s="219"/>
      <c r="BP10" s="24"/>
      <c r="BQ10" s="219"/>
      <c r="BR10" s="219"/>
      <c r="BS10" s="219"/>
      <c r="BT10" s="219"/>
      <c r="BU10" s="219"/>
      <c r="BV10" s="219"/>
      <c r="BW10" s="24"/>
      <c r="BX10" s="219"/>
      <c r="BY10" s="31"/>
      <c r="BZ10" s="219"/>
      <c r="CD10" s="16"/>
      <c r="CH10" s="251"/>
      <c r="CI10" s="251"/>
      <c r="CJ10" s="251"/>
      <c r="CK10" s="16"/>
      <c r="CL10" s="251"/>
      <c r="CM10" s="251"/>
      <c r="CO10" s="255"/>
      <c r="CP10" s="255"/>
      <c r="CQ10" s="255"/>
      <c r="CR10" s="16"/>
      <c r="CS10" s="255"/>
      <c r="CT10" s="255"/>
    </row>
    <row r="11" spans="2:98" ht="27" customHeight="1">
      <c r="C11" s="284">
        <v>1310</v>
      </c>
      <c r="D11" s="447" t="s">
        <v>188</v>
      </c>
      <c r="E11" s="528"/>
      <c r="F11" s="528"/>
      <c r="G11" s="529"/>
      <c r="H11" s="225" t="s">
        <v>61</v>
      </c>
      <c r="J11" s="37">
        <v>2320</v>
      </c>
      <c r="K11" s="530" t="s">
        <v>215</v>
      </c>
      <c r="L11" s="616"/>
      <c r="M11" s="616"/>
      <c r="N11" s="617"/>
      <c r="O11" s="37" t="s">
        <v>549</v>
      </c>
      <c r="Q11" s="113">
        <v>4440</v>
      </c>
      <c r="R11" s="483" t="s">
        <v>186</v>
      </c>
      <c r="S11" s="516"/>
      <c r="T11" s="516"/>
      <c r="U11" s="517"/>
      <c r="V11" s="113" t="s">
        <v>130</v>
      </c>
      <c r="W11" s="230"/>
      <c r="X11" s="219"/>
      <c r="Y11" s="230"/>
      <c r="Z11" s="219"/>
      <c r="AA11" s="113">
        <v>4440</v>
      </c>
      <c r="AB11" s="483" t="s">
        <v>187</v>
      </c>
      <c r="AC11" s="516"/>
      <c r="AD11" s="516"/>
      <c r="AE11" s="517"/>
      <c r="AF11" s="113" t="s">
        <v>130</v>
      </c>
      <c r="AG11" s="230"/>
      <c r="AH11" s="219"/>
      <c r="AI11" s="113">
        <v>4440</v>
      </c>
      <c r="AJ11" s="483" t="s">
        <v>189</v>
      </c>
      <c r="AK11" s="516"/>
      <c r="AL11" s="516"/>
      <c r="AM11" s="517"/>
      <c r="AN11" s="113" t="s">
        <v>130</v>
      </c>
      <c r="AO11" s="219"/>
      <c r="AP11" s="113">
        <v>4440</v>
      </c>
      <c r="AQ11" s="483" t="s">
        <v>190</v>
      </c>
      <c r="AR11" s="516"/>
      <c r="AS11" s="516"/>
      <c r="AT11" s="517"/>
      <c r="AU11" s="113" t="s">
        <v>130</v>
      </c>
      <c r="AV11" s="230"/>
      <c r="AW11" s="219"/>
      <c r="AX11" s="113">
        <v>4450</v>
      </c>
      <c r="AY11" s="483" t="s">
        <v>191</v>
      </c>
      <c r="AZ11" s="516"/>
      <c r="BA11" s="516"/>
      <c r="BB11" s="517"/>
      <c r="BC11" s="113" t="s">
        <v>130</v>
      </c>
      <c r="BD11" s="219"/>
      <c r="BE11" s="113">
        <v>4450</v>
      </c>
      <c r="BF11" s="483" t="s">
        <v>192</v>
      </c>
      <c r="BG11" s="516"/>
      <c r="BH11" s="516"/>
      <c r="BI11" s="517"/>
      <c r="BJ11" s="113" t="s">
        <v>130</v>
      </c>
      <c r="BK11" s="230"/>
      <c r="BL11" s="219"/>
      <c r="BM11" s="113">
        <v>4450</v>
      </c>
      <c r="BN11" s="483" t="s">
        <v>193</v>
      </c>
      <c r="BO11" s="516"/>
      <c r="BP11" s="516"/>
      <c r="BQ11" s="517"/>
      <c r="BR11" s="113" t="s">
        <v>130</v>
      </c>
      <c r="BS11" s="219"/>
      <c r="BT11" s="113">
        <v>4420</v>
      </c>
      <c r="BU11" s="483" t="s">
        <v>121</v>
      </c>
      <c r="BV11" s="516"/>
      <c r="BW11" s="516"/>
      <c r="BX11" s="517"/>
      <c r="BY11" s="113" t="s">
        <v>61</v>
      </c>
      <c r="BZ11" s="219"/>
      <c r="CA11" s="250">
        <v>4410</v>
      </c>
      <c r="CB11" s="455" t="s">
        <v>137</v>
      </c>
      <c r="CC11" s="456"/>
      <c r="CD11" s="456"/>
      <c r="CE11" s="457"/>
      <c r="CF11" s="250" t="s">
        <v>640</v>
      </c>
      <c r="CH11" s="113">
        <v>3420</v>
      </c>
      <c r="CI11" s="483" t="s">
        <v>140</v>
      </c>
      <c r="CJ11" s="514"/>
      <c r="CK11" s="514"/>
      <c r="CL11" s="515"/>
      <c r="CM11" s="113" t="s">
        <v>53</v>
      </c>
      <c r="CO11" s="98">
        <v>2560</v>
      </c>
      <c r="CP11" s="447" t="s">
        <v>113</v>
      </c>
      <c r="CQ11" s="448"/>
      <c r="CR11" s="448"/>
      <c r="CS11" s="449"/>
      <c r="CT11" s="254" t="s">
        <v>61</v>
      </c>
    </row>
    <row r="12" spans="2:98" ht="27" customHeight="1">
      <c r="C12" s="225">
        <v>89368</v>
      </c>
      <c r="D12" s="447" t="s">
        <v>652</v>
      </c>
      <c r="E12" s="448"/>
      <c r="F12" s="448"/>
      <c r="G12" s="449"/>
      <c r="H12" s="225"/>
      <c r="J12" s="37">
        <v>11264</v>
      </c>
      <c r="K12" s="530" t="s">
        <v>448</v>
      </c>
      <c r="L12" s="616"/>
      <c r="M12" s="616"/>
      <c r="N12" s="617"/>
      <c r="O12" s="37"/>
      <c r="P12" s="31"/>
      <c r="Q12" s="113">
        <v>10243</v>
      </c>
      <c r="R12" s="483" t="s">
        <v>558</v>
      </c>
      <c r="S12" s="516"/>
      <c r="T12" s="516"/>
      <c r="U12" s="517"/>
      <c r="V12" s="113"/>
      <c r="W12" s="226"/>
      <c r="X12" s="31"/>
      <c r="Y12" s="226"/>
      <c r="Z12" s="31"/>
      <c r="AA12" s="113">
        <v>69985</v>
      </c>
      <c r="AB12" s="483" t="s">
        <v>561</v>
      </c>
      <c r="AC12" s="516"/>
      <c r="AD12" s="516"/>
      <c r="AE12" s="517"/>
      <c r="AF12" s="113"/>
      <c r="AG12" s="226"/>
      <c r="AH12" s="31"/>
      <c r="AI12" s="113">
        <v>10869</v>
      </c>
      <c r="AJ12" s="483" t="s">
        <v>561</v>
      </c>
      <c r="AK12" s="516"/>
      <c r="AL12" s="516"/>
      <c r="AM12" s="517"/>
      <c r="AN12" s="113"/>
      <c r="AO12" s="31"/>
      <c r="AP12" s="113">
        <v>11736</v>
      </c>
      <c r="AQ12" s="483" t="s">
        <v>563</v>
      </c>
      <c r="AR12" s="516"/>
      <c r="AS12" s="516"/>
      <c r="AT12" s="517"/>
      <c r="AU12" s="113"/>
      <c r="AV12" s="226"/>
      <c r="AW12" s="31"/>
      <c r="AX12" s="113">
        <v>99033</v>
      </c>
      <c r="AY12" s="483" t="s">
        <v>564</v>
      </c>
      <c r="AZ12" s="516"/>
      <c r="BA12" s="516"/>
      <c r="BB12" s="517"/>
      <c r="BC12" s="113"/>
      <c r="BD12" s="31"/>
      <c r="BE12" s="113">
        <v>11801</v>
      </c>
      <c r="BF12" s="483" t="s">
        <v>567</v>
      </c>
      <c r="BG12" s="516"/>
      <c r="BH12" s="516"/>
      <c r="BI12" s="517"/>
      <c r="BJ12" s="113"/>
      <c r="BK12" s="226"/>
      <c r="BL12" s="31"/>
      <c r="BM12" s="113">
        <v>10103</v>
      </c>
      <c r="BN12" s="483" t="s">
        <v>211</v>
      </c>
      <c r="BO12" s="516"/>
      <c r="BP12" s="516"/>
      <c r="BQ12" s="517"/>
      <c r="BR12" s="113"/>
      <c r="BS12" s="31"/>
      <c r="BT12" s="113">
        <v>12117</v>
      </c>
      <c r="BU12" s="483" t="s">
        <v>410</v>
      </c>
      <c r="BV12" s="516"/>
      <c r="BW12" s="516"/>
      <c r="BX12" s="517"/>
      <c r="BY12" s="113"/>
      <c r="BZ12" s="219"/>
      <c r="CA12" s="250">
        <v>98834</v>
      </c>
      <c r="CB12" s="455" t="s">
        <v>146</v>
      </c>
      <c r="CC12" s="456"/>
      <c r="CD12" s="456"/>
      <c r="CE12" s="457"/>
      <c r="CF12" s="250"/>
      <c r="CH12" s="113">
        <v>11378</v>
      </c>
      <c r="CI12" s="483" t="s">
        <v>141</v>
      </c>
      <c r="CJ12" s="514"/>
      <c r="CK12" s="514"/>
      <c r="CL12" s="515"/>
      <c r="CM12" s="113"/>
      <c r="CO12" s="98">
        <v>11759</v>
      </c>
      <c r="CP12" s="436" t="s">
        <v>114</v>
      </c>
      <c r="CQ12" s="437"/>
      <c r="CR12" s="437"/>
      <c r="CS12" s="438"/>
      <c r="CT12" s="98"/>
    </row>
    <row r="13" spans="2:98" ht="27" customHeight="1">
      <c r="C13" s="31"/>
      <c r="D13" s="447" t="s">
        <v>635</v>
      </c>
      <c r="E13" s="448"/>
      <c r="F13" s="448"/>
      <c r="G13" s="449"/>
      <c r="H13" s="31"/>
      <c r="K13" s="530" t="s">
        <v>224</v>
      </c>
      <c r="L13" s="609"/>
      <c r="M13" s="609"/>
      <c r="N13" s="610"/>
      <c r="O13" s="31"/>
      <c r="P13" s="31"/>
      <c r="Q13" s="31"/>
      <c r="R13" s="483" t="s">
        <v>559</v>
      </c>
      <c r="S13" s="516"/>
      <c r="T13" s="516"/>
      <c r="U13" s="517"/>
      <c r="V13" s="31"/>
      <c r="W13" s="31"/>
      <c r="X13" s="31"/>
      <c r="Y13" s="31"/>
      <c r="Z13" s="31"/>
      <c r="AA13" s="31"/>
      <c r="AB13" s="483" t="s">
        <v>217</v>
      </c>
      <c r="AC13" s="516"/>
      <c r="AD13" s="516"/>
      <c r="AE13" s="517"/>
      <c r="AF13" s="31"/>
      <c r="AG13" s="31"/>
      <c r="AH13" s="31"/>
      <c r="AI13" s="31"/>
      <c r="AJ13" s="483" t="s">
        <v>217</v>
      </c>
      <c r="AK13" s="516"/>
      <c r="AL13" s="516"/>
      <c r="AM13" s="517"/>
      <c r="AN13" s="31"/>
      <c r="AO13" s="31"/>
      <c r="AP13" s="31"/>
      <c r="AQ13" s="483" t="s">
        <v>218</v>
      </c>
      <c r="AR13" s="516"/>
      <c r="AS13" s="516"/>
      <c r="AT13" s="517"/>
      <c r="AU13" s="31"/>
      <c r="AV13" s="31"/>
      <c r="AW13" s="31"/>
      <c r="AX13" s="31"/>
      <c r="AY13" s="483" t="s">
        <v>221</v>
      </c>
      <c r="AZ13" s="516"/>
      <c r="BA13" s="516"/>
      <c r="BB13" s="517"/>
      <c r="BC13" s="31"/>
      <c r="BD13" s="31"/>
      <c r="BE13" s="31"/>
      <c r="BF13" s="483" t="s">
        <v>220</v>
      </c>
      <c r="BG13" s="516"/>
      <c r="BH13" s="516"/>
      <c r="BI13" s="517"/>
      <c r="BJ13" s="31"/>
      <c r="BK13" s="31"/>
      <c r="BL13" s="31"/>
      <c r="BM13" s="31"/>
      <c r="BN13" s="483" t="s">
        <v>219</v>
      </c>
      <c r="BO13" s="516"/>
      <c r="BP13" s="516"/>
      <c r="BQ13" s="517"/>
      <c r="BR13" s="31"/>
      <c r="BS13" s="31"/>
      <c r="BT13" s="31"/>
      <c r="BU13" s="483" t="s">
        <v>413</v>
      </c>
      <c r="BV13" s="516"/>
      <c r="BW13" s="516"/>
      <c r="BX13" s="517"/>
      <c r="BY13" s="31"/>
      <c r="BZ13" s="219"/>
      <c r="CB13" s="455" t="s">
        <v>139</v>
      </c>
      <c r="CC13" s="456"/>
      <c r="CD13" s="456"/>
      <c r="CE13" s="457"/>
      <c r="CH13" s="247"/>
      <c r="CI13" s="483" t="s">
        <v>142</v>
      </c>
      <c r="CJ13" s="623"/>
      <c r="CK13" s="623"/>
      <c r="CL13" s="624"/>
      <c r="CM13" s="247"/>
      <c r="CO13" s="255"/>
      <c r="CP13" s="436" t="s">
        <v>128</v>
      </c>
      <c r="CQ13" s="545"/>
      <c r="CR13" s="545"/>
      <c r="CS13" s="521"/>
      <c r="CT13" s="255"/>
    </row>
    <row r="14" spans="2:98" ht="27" customHeight="1" thickBot="1">
      <c r="C14" s="31"/>
      <c r="D14" s="31"/>
      <c r="E14" s="31"/>
      <c r="F14" s="228"/>
      <c r="G14" s="31"/>
      <c r="H14" s="31"/>
      <c r="M14" s="24"/>
      <c r="Q14" s="219"/>
      <c r="R14" s="219"/>
      <c r="S14" s="219"/>
      <c r="T14" s="24"/>
      <c r="U14" s="219"/>
      <c r="V14" s="219"/>
      <c r="W14" s="219"/>
      <c r="X14"/>
      <c r="Y14"/>
      <c r="Z14" s="14"/>
      <c r="AA14" s="14"/>
      <c r="AB14" s="14"/>
      <c r="AC14" s="15"/>
      <c r="AD14" s="24"/>
      <c r="AE14" s="219"/>
      <c r="AF14" s="219"/>
      <c r="AG14" s="219"/>
      <c r="AH14" s="14"/>
      <c r="AI14" s="14"/>
      <c r="AJ14" s="14"/>
      <c r="AK14" s="15"/>
      <c r="AL14" s="24"/>
      <c r="AM14" s="219"/>
      <c r="AN14" s="219"/>
      <c r="AO14" s="219"/>
      <c r="AP14" s="219"/>
      <c r="AQ14" s="219"/>
      <c r="AR14" s="219"/>
      <c r="AS14" s="24"/>
      <c r="AT14" s="219"/>
      <c r="AU14" s="219"/>
      <c r="AV14" s="219"/>
      <c r="AW14" s="14"/>
      <c r="AX14" s="14"/>
      <c r="AY14" s="14"/>
      <c r="AZ14" s="15"/>
      <c r="BA14" s="24"/>
      <c r="BB14" s="219"/>
      <c r="BC14" s="219"/>
      <c r="BD14" s="219"/>
      <c r="BE14" s="219"/>
      <c r="BF14" s="219"/>
      <c r="BG14" s="219"/>
      <c r="BH14" s="24"/>
      <c r="BI14" s="219"/>
      <c r="BJ14" s="219"/>
      <c r="BK14" s="219"/>
      <c r="BL14" s="14"/>
      <c r="BM14" s="14"/>
      <c r="BN14" s="14"/>
      <c r="BO14" s="15"/>
      <c r="BP14" s="24"/>
      <c r="BQ14" s="219"/>
      <c r="BR14" s="219"/>
      <c r="BS14" s="219"/>
      <c r="BT14" s="219"/>
      <c r="BU14" s="219"/>
      <c r="BV14" s="219"/>
      <c r="BW14" s="24"/>
      <c r="BX14"/>
      <c r="BY14"/>
      <c r="BZ14"/>
      <c r="CC14" s="20"/>
      <c r="CD14" s="251"/>
      <c r="CH14" s="247"/>
      <c r="CI14" s="247"/>
      <c r="CJ14" s="247"/>
      <c r="CK14" s="19"/>
      <c r="CL14" s="247"/>
      <c r="CM14" s="247"/>
      <c r="CO14" s="31"/>
      <c r="CP14" s="31"/>
      <c r="CQ14" s="31"/>
      <c r="CR14" s="33"/>
      <c r="CS14" s="31"/>
      <c r="CT14" s="31"/>
    </row>
    <row r="15" spans="2:98" ht="27" customHeight="1">
      <c r="C15" s="284">
        <v>1310</v>
      </c>
      <c r="D15" s="447" t="s">
        <v>642</v>
      </c>
      <c r="E15" s="618"/>
      <c r="F15" s="618"/>
      <c r="G15" s="619"/>
      <c r="H15" s="282" t="s">
        <v>61</v>
      </c>
      <c r="J15" s="37">
        <v>2320</v>
      </c>
      <c r="K15" s="530" t="s">
        <v>213</v>
      </c>
      <c r="L15" s="616"/>
      <c r="M15" s="616"/>
      <c r="N15" s="617"/>
      <c r="O15" s="37" t="s">
        <v>549</v>
      </c>
      <c r="Q15" s="36">
        <v>2330</v>
      </c>
      <c r="R15" s="606" t="s">
        <v>560</v>
      </c>
      <c r="S15" s="607"/>
      <c r="T15" s="607"/>
      <c r="U15" s="608"/>
      <c r="V15" s="36"/>
      <c r="W15" s="230"/>
      <c r="X15"/>
      <c r="Y15"/>
      <c r="Z15" s="39"/>
      <c r="AA15" s="219"/>
      <c r="AB15" s="219"/>
      <c r="AC15" s="219"/>
      <c r="AD15" s="219"/>
      <c r="AE15" s="219"/>
      <c r="AF15" s="219"/>
      <c r="AG15" s="230"/>
      <c r="AH15" s="39"/>
      <c r="AI15" s="219"/>
      <c r="AJ15" s="219"/>
      <c r="AK15" s="219"/>
      <c r="AL15" s="219"/>
      <c r="AM15" s="219"/>
      <c r="AN15" s="219"/>
      <c r="AO15" s="219"/>
      <c r="AP15" s="37">
        <v>2460</v>
      </c>
      <c r="AQ15" s="530" t="s">
        <v>198</v>
      </c>
      <c r="AR15" s="531"/>
      <c r="AS15" s="531"/>
      <c r="AT15" s="532"/>
      <c r="AU15" s="43" t="s">
        <v>549</v>
      </c>
      <c r="AV15" s="230"/>
      <c r="AW15" s="39"/>
      <c r="AX15" s="219"/>
      <c r="AY15" s="219"/>
      <c r="AZ15" s="219"/>
      <c r="BA15" s="219"/>
      <c r="BB15" s="219"/>
      <c r="BC15" s="219"/>
      <c r="BD15" s="219"/>
      <c r="BE15" s="36">
        <v>2370</v>
      </c>
      <c r="BF15" s="606" t="s">
        <v>230</v>
      </c>
      <c r="BG15" s="607"/>
      <c r="BH15" s="607"/>
      <c r="BI15" s="608"/>
      <c r="BJ15" s="36"/>
      <c r="BK15" s="230"/>
      <c r="BL15" s="39"/>
      <c r="BM15" s="219"/>
      <c r="BN15" s="219"/>
      <c r="BO15" s="219"/>
      <c r="BP15" s="219"/>
      <c r="BQ15" s="219"/>
      <c r="BR15" s="219"/>
      <c r="BS15" s="219"/>
      <c r="BT15" s="219"/>
      <c r="BU15" s="219"/>
      <c r="BV15" s="219"/>
      <c r="BW15" s="24"/>
      <c r="BX15"/>
      <c r="BY15"/>
      <c r="BZ15"/>
      <c r="CA15" s="98">
        <v>4410</v>
      </c>
      <c r="CB15" s="436" t="s">
        <v>147</v>
      </c>
      <c r="CC15" s="465"/>
      <c r="CD15" s="465"/>
      <c r="CE15" s="466"/>
      <c r="CF15" s="249" t="s">
        <v>61</v>
      </c>
      <c r="CH15" s="98">
        <v>3420</v>
      </c>
      <c r="CI15" s="436" t="s">
        <v>143</v>
      </c>
      <c r="CJ15" s="437"/>
      <c r="CK15" s="437"/>
      <c r="CL15" s="438"/>
      <c r="CM15" s="98" t="s">
        <v>61</v>
      </c>
      <c r="CO15" s="254">
        <v>2560</v>
      </c>
      <c r="CP15" s="447" t="s">
        <v>115</v>
      </c>
      <c r="CQ15" s="448"/>
      <c r="CR15" s="448"/>
      <c r="CS15" s="449"/>
      <c r="CT15" s="254" t="s">
        <v>61</v>
      </c>
    </row>
    <row r="16" spans="2:98" ht="27" customHeight="1" thickBot="1">
      <c r="C16" s="282">
        <v>12579</v>
      </c>
      <c r="D16" s="447" t="s">
        <v>652</v>
      </c>
      <c r="E16" s="448"/>
      <c r="F16" s="448"/>
      <c r="G16" s="449"/>
      <c r="H16" s="282"/>
      <c r="J16" s="37">
        <v>11290</v>
      </c>
      <c r="K16" s="530" t="s">
        <v>123</v>
      </c>
      <c r="L16" s="616"/>
      <c r="M16" s="616"/>
      <c r="N16" s="617"/>
      <c r="O16" s="37"/>
      <c r="Q16" s="36">
        <v>2350</v>
      </c>
      <c r="R16" s="606" t="s">
        <v>194</v>
      </c>
      <c r="S16" s="607"/>
      <c r="T16" s="607"/>
      <c r="U16" s="608"/>
      <c r="V16" s="36"/>
      <c r="W16" s="230"/>
      <c r="X16"/>
      <c r="Y16"/>
      <c r="Z16" s="40"/>
      <c r="AA16" s="37">
        <v>2420</v>
      </c>
      <c r="AB16" s="530" t="s">
        <v>196</v>
      </c>
      <c r="AC16" s="531"/>
      <c r="AD16" s="531"/>
      <c r="AE16" s="532"/>
      <c r="AF16" s="37" t="s">
        <v>549</v>
      </c>
      <c r="AG16" s="230"/>
      <c r="AH16" s="40"/>
      <c r="AI16" s="37">
        <v>2420</v>
      </c>
      <c r="AJ16" s="530" t="s">
        <v>197</v>
      </c>
      <c r="AK16" s="531"/>
      <c r="AL16" s="531"/>
      <c r="AM16" s="532"/>
      <c r="AN16" s="37" t="s">
        <v>549</v>
      </c>
      <c r="AO16" s="219"/>
      <c r="AP16" s="37">
        <v>54274</v>
      </c>
      <c r="AQ16" s="530" t="s">
        <v>199</v>
      </c>
      <c r="AR16" s="531"/>
      <c r="AS16" s="531"/>
      <c r="AT16" s="532"/>
      <c r="AU16" s="37"/>
      <c r="AV16" s="230"/>
      <c r="AW16" s="40"/>
      <c r="AX16" s="37">
        <v>2320</v>
      </c>
      <c r="AY16" s="530" t="s">
        <v>200</v>
      </c>
      <c r="AZ16" s="531"/>
      <c r="BA16" s="531"/>
      <c r="BB16" s="532"/>
      <c r="BC16" s="37" t="s">
        <v>549</v>
      </c>
      <c r="BD16" s="219"/>
      <c r="BE16" s="36"/>
      <c r="BF16" s="606"/>
      <c r="BG16" s="607"/>
      <c r="BH16" s="607"/>
      <c r="BI16" s="608"/>
      <c r="BJ16" s="36"/>
      <c r="BK16" s="230"/>
      <c r="BL16" s="40"/>
      <c r="BM16" s="37">
        <v>2430</v>
      </c>
      <c r="BN16" s="530" t="s">
        <v>201</v>
      </c>
      <c r="BO16" s="531"/>
      <c r="BP16" s="531"/>
      <c r="BQ16" s="532"/>
      <c r="BR16" s="37" t="s">
        <v>549</v>
      </c>
      <c r="BS16" s="219"/>
      <c r="BT16" s="98">
        <v>4420</v>
      </c>
      <c r="BU16" s="436" t="s">
        <v>207</v>
      </c>
      <c r="BV16" s="465"/>
      <c r="BW16" s="465"/>
      <c r="BX16" s="466"/>
      <c r="BY16" s="102" t="s">
        <v>61</v>
      </c>
      <c r="BZ16" s="219"/>
      <c r="CA16" s="98">
        <v>11550</v>
      </c>
      <c r="CB16" s="436" t="s">
        <v>144</v>
      </c>
      <c r="CC16" s="465"/>
      <c r="CD16" s="465"/>
      <c r="CE16" s="466"/>
      <c r="CF16" s="249"/>
      <c r="CH16" s="98">
        <v>91523</v>
      </c>
      <c r="CI16" s="436" t="s">
        <v>144</v>
      </c>
      <c r="CJ16" s="437"/>
      <c r="CK16" s="437"/>
      <c r="CL16" s="438"/>
      <c r="CM16" s="98"/>
      <c r="CO16" s="98">
        <v>32511</v>
      </c>
      <c r="CP16" s="436" t="s">
        <v>114</v>
      </c>
      <c r="CQ16" s="437"/>
      <c r="CR16" s="437"/>
      <c r="CS16" s="438"/>
      <c r="CT16" s="98"/>
    </row>
    <row r="17" spans="3:98" ht="27" customHeight="1">
      <c r="C17" s="31"/>
      <c r="D17" s="447" t="s">
        <v>635</v>
      </c>
      <c r="E17" s="448"/>
      <c r="F17" s="448"/>
      <c r="G17" s="449"/>
      <c r="H17" s="31"/>
      <c r="K17" s="530" t="s">
        <v>134</v>
      </c>
      <c r="L17" s="609"/>
      <c r="M17" s="609"/>
      <c r="N17" s="610"/>
      <c r="Q17" s="219"/>
      <c r="R17" s="605"/>
      <c r="S17" s="605"/>
      <c r="T17" s="605"/>
      <c r="U17" s="605"/>
      <c r="V17" s="219"/>
      <c r="W17" s="219"/>
      <c r="X17"/>
      <c r="Y17"/>
      <c r="Z17" s="24"/>
      <c r="AA17" s="37">
        <v>11068</v>
      </c>
      <c r="AB17" s="530" t="s">
        <v>123</v>
      </c>
      <c r="AC17" s="531"/>
      <c r="AD17" s="531"/>
      <c r="AE17" s="532"/>
      <c r="AF17" s="37"/>
      <c r="AG17" s="230"/>
      <c r="AH17" s="24"/>
      <c r="AI17" s="37">
        <v>47239</v>
      </c>
      <c r="AJ17" s="530" t="s">
        <v>562</v>
      </c>
      <c r="AK17" s="531"/>
      <c r="AL17" s="531"/>
      <c r="AM17" s="532"/>
      <c r="AN17" s="37"/>
      <c r="AO17" s="219"/>
      <c r="AP17" s="219"/>
      <c r="AQ17" s="530" t="s">
        <v>228</v>
      </c>
      <c r="AR17" s="531"/>
      <c r="AS17" s="531"/>
      <c r="AT17" s="532"/>
      <c r="AU17" s="219"/>
      <c r="AV17" s="219"/>
      <c r="AW17" s="24"/>
      <c r="AX17" s="37">
        <v>11182</v>
      </c>
      <c r="AY17" s="530" t="s">
        <v>565</v>
      </c>
      <c r="AZ17" s="531"/>
      <c r="BA17" s="531"/>
      <c r="BB17" s="532"/>
      <c r="BC17" s="37"/>
      <c r="BD17" s="219"/>
      <c r="BE17" s="219"/>
      <c r="BF17" s="605"/>
      <c r="BG17" s="605"/>
      <c r="BH17" s="605"/>
      <c r="BI17" s="605"/>
      <c r="BJ17" s="219"/>
      <c r="BK17" s="219"/>
      <c r="BL17" s="24"/>
      <c r="BM17" s="37">
        <v>11518</v>
      </c>
      <c r="BN17" s="530" t="s">
        <v>565</v>
      </c>
      <c r="BO17" s="531"/>
      <c r="BP17" s="531"/>
      <c r="BQ17" s="532"/>
      <c r="BR17" s="37"/>
      <c r="BS17" s="219"/>
      <c r="BT17" s="98">
        <v>10102</v>
      </c>
      <c r="BU17" s="436" t="s">
        <v>202</v>
      </c>
      <c r="BV17" s="465"/>
      <c r="BW17" s="465"/>
      <c r="BX17" s="466"/>
      <c r="BY17" s="225"/>
      <c r="BZ17" s="219"/>
      <c r="CB17" s="436" t="s">
        <v>142</v>
      </c>
      <c r="CC17" s="465"/>
      <c r="CD17" s="465"/>
      <c r="CE17" s="466"/>
      <c r="CH17" s="247"/>
      <c r="CI17" s="436" t="s">
        <v>145</v>
      </c>
      <c r="CJ17" s="545"/>
      <c r="CK17" s="545"/>
      <c r="CL17" s="521"/>
      <c r="CM17" s="247"/>
      <c r="CO17" s="255"/>
      <c r="CP17" s="436" t="s">
        <v>128</v>
      </c>
      <c r="CQ17" s="545"/>
      <c r="CR17" s="545"/>
      <c r="CS17" s="521"/>
      <c r="CT17" s="255"/>
    </row>
    <row r="18" spans="3:98" ht="27" customHeight="1">
      <c r="C18"/>
      <c r="D18"/>
      <c r="E18"/>
      <c r="F18"/>
      <c r="G18"/>
      <c r="H18"/>
      <c r="M18" s="24"/>
      <c r="Q18" s="219"/>
      <c r="R18" s="219"/>
      <c r="S18" s="219"/>
      <c r="T18" s="219"/>
      <c r="U18" s="219"/>
      <c r="V18" s="219"/>
      <c r="W18" s="219"/>
      <c r="X18"/>
      <c r="Y18"/>
      <c r="Z18" s="24"/>
      <c r="AA18" s="230"/>
      <c r="AB18" s="530" t="s">
        <v>134</v>
      </c>
      <c r="AC18" s="531"/>
      <c r="AD18" s="531"/>
      <c r="AE18" s="532"/>
      <c r="AF18" s="230"/>
      <c r="AG18" s="230"/>
      <c r="AH18" s="24"/>
      <c r="AI18" s="230"/>
      <c r="AJ18" s="530" t="s">
        <v>134</v>
      </c>
      <c r="AK18" s="531"/>
      <c r="AL18" s="531"/>
      <c r="AM18" s="532"/>
      <c r="AN18" s="230"/>
      <c r="AO18" s="219"/>
      <c r="AP18" s="219"/>
      <c r="AQ18" s="219"/>
      <c r="AR18" s="219"/>
      <c r="AS18" s="24"/>
      <c r="AT18" s="219"/>
      <c r="AU18" s="219"/>
      <c r="AV18" s="219"/>
      <c r="AW18" s="24"/>
      <c r="AX18" s="230"/>
      <c r="AY18" s="530" t="s">
        <v>296</v>
      </c>
      <c r="AZ18" s="531"/>
      <c r="BA18" s="531"/>
      <c r="BB18" s="532"/>
      <c r="BC18" s="230"/>
      <c r="BD18" s="219"/>
      <c r="BE18" s="219"/>
      <c r="BF18" s="219"/>
      <c r="BG18" s="219"/>
      <c r="BH18" s="219"/>
      <c r="BI18" s="219"/>
      <c r="BJ18" s="219"/>
      <c r="BK18" s="219"/>
      <c r="BL18" s="24"/>
      <c r="BM18" s="230"/>
      <c r="BN18" s="530" t="s">
        <v>226</v>
      </c>
      <c r="BO18" s="531"/>
      <c r="BP18" s="531"/>
      <c r="BQ18" s="532"/>
      <c r="BR18" s="230"/>
      <c r="BS18" s="219"/>
      <c r="BT18" s="230"/>
      <c r="BU18" s="436" t="s">
        <v>222</v>
      </c>
      <c r="BV18" s="465"/>
      <c r="BW18" s="465"/>
      <c r="BX18" s="466"/>
      <c r="BY18" s="226"/>
      <c r="BZ18" s="219"/>
      <c r="CC18" s="20"/>
      <c r="CD18" s="251"/>
      <c r="CO18" s="31"/>
      <c r="CP18" s="31"/>
      <c r="CQ18" s="31"/>
      <c r="CR18" s="33"/>
      <c r="CS18" s="31"/>
      <c r="CT18" s="31"/>
    </row>
    <row r="19" spans="3:98" ht="27" customHeight="1">
      <c r="C19"/>
      <c r="D19"/>
      <c r="E19"/>
      <c r="F19"/>
      <c r="G19"/>
      <c r="H19"/>
      <c r="J19" s="37">
        <v>2320</v>
      </c>
      <c r="K19" s="530" t="s">
        <v>214</v>
      </c>
      <c r="L19" s="616"/>
      <c r="M19" s="616"/>
      <c r="N19" s="617"/>
      <c r="O19" s="37" t="s">
        <v>549</v>
      </c>
      <c r="Q19" s="219"/>
      <c r="R19" s="219"/>
      <c r="S19" s="219"/>
      <c r="T19" s="219"/>
      <c r="U19" s="219"/>
      <c r="V19" s="219"/>
      <c r="W19" s="219"/>
      <c r="X19"/>
      <c r="Y19"/>
      <c r="Z19" s="24"/>
      <c r="AA19" s="219"/>
      <c r="AB19" s="219"/>
      <c r="AC19" s="219"/>
      <c r="AD19" s="230"/>
      <c r="AE19" s="219"/>
      <c r="AF19" s="219"/>
      <c r="AG19" s="230"/>
      <c r="AH19" s="24"/>
      <c r="AI19" s="219"/>
      <c r="AJ19" s="219"/>
      <c r="AK19" s="219"/>
      <c r="AL19" s="230"/>
      <c r="AM19" s="219"/>
      <c r="AN19" s="219"/>
      <c r="AO19" s="219"/>
      <c r="AP19" s="37">
        <v>2460</v>
      </c>
      <c r="AQ19" s="530" t="s">
        <v>627</v>
      </c>
      <c r="AR19" s="531"/>
      <c r="AS19" s="531"/>
      <c r="AT19" s="532"/>
      <c r="AU19" s="37" t="s">
        <v>549</v>
      </c>
      <c r="AV19" s="230"/>
      <c r="AW19" s="24"/>
      <c r="BD19" s="219"/>
      <c r="BE19" s="219"/>
      <c r="BF19" s="219"/>
      <c r="BG19" s="219"/>
      <c r="BH19" s="219"/>
      <c r="BI19" s="219"/>
      <c r="BJ19" s="219"/>
      <c r="BK19" s="219"/>
      <c r="BL19" s="24"/>
      <c r="BM19" s="219"/>
      <c r="BN19" s="219"/>
      <c r="BO19" s="219"/>
      <c r="BP19" s="230"/>
      <c r="BQ19" s="219"/>
      <c r="BR19" s="219"/>
      <c r="BS19" s="219"/>
      <c r="BT19" s="219"/>
      <c r="BU19" s="219"/>
      <c r="BV19" s="219"/>
      <c r="BW19" s="24"/>
      <c r="BX19" s="219"/>
      <c r="BY19" s="31"/>
      <c r="BZ19" s="219"/>
      <c r="CA19" s="98">
        <v>4410</v>
      </c>
      <c r="CB19" s="436" t="s">
        <v>148</v>
      </c>
      <c r="CC19" s="465"/>
      <c r="CD19" s="465"/>
      <c r="CE19" s="466"/>
      <c r="CF19" s="249" t="s">
        <v>61</v>
      </c>
      <c r="CO19" s="254">
        <v>2560</v>
      </c>
      <c r="CP19" s="460" t="s">
        <v>118</v>
      </c>
      <c r="CQ19" s="463"/>
      <c r="CR19" s="463"/>
      <c r="CS19" s="464"/>
      <c r="CT19" s="254" t="s">
        <v>61</v>
      </c>
    </row>
    <row r="20" spans="3:98" ht="27" customHeight="1" thickBot="1">
      <c r="C20"/>
      <c r="D20"/>
      <c r="E20"/>
      <c r="F20"/>
      <c r="G20"/>
      <c r="H20"/>
      <c r="J20" s="37">
        <v>10458</v>
      </c>
      <c r="K20" s="530" t="s">
        <v>556</v>
      </c>
      <c r="L20" s="616"/>
      <c r="M20" s="616"/>
      <c r="N20" s="617"/>
      <c r="O20" s="37"/>
      <c r="Q20" s="219"/>
      <c r="R20" s="219"/>
      <c r="S20" s="219"/>
      <c r="T20" s="219"/>
      <c r="U20" s="219"/>
      <c r="V20" s="219"/>
      <c r="W20" s="219"/>
      <c r="X20"/>
      <c r="Y20"/>
      <c r="Z20" s="40"/>
      <c r="AA20" s="36">
        <v>2420</v>
      </c>
      <c r="AB20" s="606" t="s">
        <v>233</v>
      </c>
      <c r="AC20" s="607"/>
      <c r="AD20" s="607"/>
      <c r="AE20" s="608"/>
      <c r="AF20" s="36"/>
      <c r="AG20" s="230"/>
      <c r="AH20" s="40"/>
      <c r="AI20" s="37">
        <v>2420</v>
      </c>
      <c r="AJ20" s="530" t="s">
        <v>195</v>
      </c>
      <c r="AK20" s="531"/>
      <c r="AL20" s="531"/>
      <c r="AM20" s="532"/>
      <c r="AN20" s="37" t="s">
        <v>549</v>
      </c>
      <c r="AO20" s="219"/>
      <c r="AP20" s="37">
        <v>12560</v>
      </c>
      <c r="AQ20" s="530" t="s">
        <v>41</v>
      </c>
      <c r="AR20" s="531"/>
      <c r="AS20" s="531"/>
      <c r="AT20" s="532"/>
      <c r="AU20" s="37"/>
      <c r="AV20" s="230"/>
      <c r="AW20" s="40"/>
      <c r="AX20" s="37">
        <v>2551</v>
      </c>
      <c r="AY20" s="530" t="s">
        <v>626</v>
      </c>
      <c r="AZ20" s="609"/>
      <c r="BA20" s="609"/>
      <c r="BB20" s="610"/>
      <c r="BC20" s="37" t="s">
        <v>549</v>
      </c>
      <c r="BD20" s="219"/>
      <c r="BE20" s="219"/>
      <c r="BF20" s="219"/>
      <c r="BG20" s="219"/>
      <c r="BH20" s="219"/>
      <c r="BI20" s="219"/>
      <c r="BJ20" s="219"/>
      <c r="BK20" s="219"/>
      <c r="BL20" s="40"/>
      <c r="BM20" s="36">
        <v>2430</v>
      </c>
      <c r="BN20" s="606" t="s">
        <v>568</v>
      </c>
      <c r="BO20" s="607"/>
      <c r="BP20" s="607"/>
      <c r="BQ20" s="608"/>
      <c r="BR20" s="36"/>
      <c r="BS20" s="219"/>
      <c r="BT20" s="98">
        <v>4420</v>
      </c>
      <c r="BU20" s="436" t="s">
        <v>208</v>
      </c>
      <c r="BV20" s="465"/>
      <c r="BW20" s="465"/>
      <c r="BX20" s="466"/>
      <c r="BY20" s="102" t="s">
        <v>61</v>
      </c>
      <c r="BZ20" s="219"/>
      <c r="CA20" s="98">
        <v>94301</v>
      </c>
      <c r="CB20" s="436" t="s">
        <v>144</v>
      </c>
      <c r="CC20" s="465"/>
      <c r="CD20" s="465"/>
      <c r="CE20" s="466"/>
      <c r="CF20" s="249"/>
      <c r="CO20" s="154">
        <v>47009</v>
      </c>
      <c r="CP20" s="447" t="s">
        <v>114</v>
      </c>
      <c r="CQ20" s="448"/>
      <c r="CR20" s="448"/>
      <c r="CS20" s="449"/>
      <c r="CT20" s="254"/>
    </row>
    <row r="21" spans="3:98" ht="27" customHeight="1">
      <c r="C21"/>
      <c r="D21"/>
      <c r="E21"/>
      <c r="F21"/>
      <c r="G21"/>
      <c r="H21"/>
      <c r="K21" s="530" t="s">
        <v>227</v>
      </c>
      <c r="L21" s="609"/>
      <c r="M21" s="609"/>
      <c r="N21" s="610"/>
      <c r="Q21" s="219"/>
      <c r="R21" s="219"/>
      <c r="S21" s="219"/>
      <c r="T21" s="219"/>
      <c r="U21" s="219"/>
      <c r="V21" s="219"/>
      <c r="W21" s="219"/>
      <c r="X21"/>
      <c r="Y21"/>
      <c r="Z21" s="219"/>
      <c r="AA21" s="36"/>
      <c r="AB21" s="606"/>
      <c r="AC21" s="607"/>
      <c r="AD21" s="607"/>
      <c r="AE21" s="608"/>
      <c r="AF21" s="36"/>
      <c r="AG21" s="231"/>
      <c r="AH21" s="24"/>
      <c r="AI21" s="37">
        <v>84406</v>
      </c>
      <c r="AJ21" s="530" t="s">
        <v>123</v>
      </c>
      <c r="AK21" s="531"/>
      <c r="AL21" s="531"/>
      <c r="AM21" s="532"/>
      <c r="AN21" s="37"/>
      <c r="AO21" s="219"/>
      <c r="AP21" s="219"/>
      <c r="AQ21" s="530" t="s">
        <v>136</v>
      </c>
      <c r="AR21" s="531"/>
      <c r="AS21" s="531"/>
      <c r="AT21" s="532"/>
      <c r="AU21" s="219"/>
      <c r="AV21" s="219"/>
      <c r="AW21" s="24"/>
      <c r="AX21" s="37">
        <v>12516</v>
      </c>
      <c r="AY21" s="530" t="s">
        <v>123</v>
      </c>
      <c r="AZ21" s="609"/>
      <c r="BA21" s="609"/>
      <c r="BB21" s="610"/>
      <c r="BC21" s="37"/>
      <c r="BD21" s="219"/>
      <c r="BE21" s="219"/>
      <c r="BF21" s="219"/>
      <c r="BG21" s="219"/>
      <c r="BH21" s="219"/>
      <c r="BI21" s="219"/>
      <c r="BJ21" s="219"/>
      <c r="BK21" s="219"/>
      <c r="BL21" s="219"/>
      <c r="BM21" s="36">
        <v>2450</v>
      </c>
      <c r="BN21" s="606" t="s">
        <v>229</v>
      </c>
      <c r="BO21" s="607"/>
      <c r="BP21" s="607"/>
      <c r="BQ21" s="608"/>
      <c r="BR21" s="36"/>
      <c r="BS21" s="219"/>
      <c r="BT21" s="98">
        <v>82035</v>
      </c>
      <c r="BU21" s="436" t="s">
        <v>202</v>
      </c>
      <c r="BV21" s="465"/>
      <c r="BW21" s="465"/>
      <c r="BX21" s="466"/>
      <c r="BY21" s="225"/>
      <c r="BZ21" s="219"/>
      <c r="CB21" s="436" t="s">
        <v>149</v>
      </c>
      <c r="CC21" s="465"/>
      <c r="CD21" s="465"/>
      <c r="CE21" s="466"/>
      <c r="CO21" s="31"/>
      <c r="CP21" s="447" t="s">
        <v>128</v>
      </c>
      <c r="CQ21" s="603"/>
      <c r="CR21" s="603"/>
      <c r="CS21" s="604"/>
      <c r="CT21" s="31"/>
    </row>
    <row r="22" spans="3:98" ht="27" customHeight="1">
      <c r="C22"/>
      <c r="D22"/>
      <c r="E22"/>
      <c r="F22"/>
      <c r="G22"/>
      <c r="H22"/>
      <c r="I22"/>
      <c r="M22" s="24"/>
      <c r="Q22" s="219"/>
      <c r="R22" s="219"/>
      <c r="S22" s="219"/>
      <c r="T22" s="219"/>
      <c r="U22" s="219"/>
      <c r="V22" s="219"/>
      <c r="W22" s="219"/>
      <c r="X22"/>
      <c r="Y22"/>
      <c r="Z22" s="219"/>
      <c r="AA22" s="219"/>
      <c r="AB22" s="605"/>
      <c r="AC22" s="605"/>
      <c r="AD22" s="605"/>
      <c r="AE22" s="605"/>
      <c r="AF22" s="219"/>
      <c r="AG22" s="219"/>
      <c r="AH22" s="24"/>
      <c r="AI22" s="270"/>
      <c r="AJ22" s="530" t="s">
        <v>134</v>
      </c>
      <c r="AK22" s="531"/>
      <c r="AL22" s="531"/>
      <c r="AM22" s="532"/>
      <c r="AN22" s="270"/>
      <c r="AO22" s="219"/>
      <c r="AP22" s="219"/>
      <c r="AQ22" s="219"/>
      <c r="AR22" s="219"/>
      <c r="AS22" s="219"/>
      <c r="AT22" s="219"/>
      <c r="AU22" s="219"/>
      <c r="AV22" s="219"/>
      <c r="AW22" s="24"/>
      <c r="AX22" s="251"/>
      <c r="AY22" s="613" t="s">
        <v>134</v>
      </c>
      <c r="AZ22" s="614"/>
      <c r="BA22" s="614"/>
      <c r="BB22" s="615"/>
      <c r="BC22" s="247"/>
      <c r="BD22" s="219"/>
      <c r="BE22" s="219"/>
      <c r="BF22" s="219"/>
      <c r="BG22" s="219"/>
      <c r="BH22" s="219"/>
      <c r="BI22" s="219"/>
      <c r="BJ22" s="219"/>
      <c r="BK22" s="219"/>
      <c r="BL22" s="219"/>
      <c r="BM22" s="219"/>
      <c r="BN22" s="605"/>
      <c r="BO22" s="605"/>
      <c r="BP22" s="605"/>
      <c r="BQ22" s="605"/>
      <c r="BR22" s="219"/>
      <c r="BS22" s="219"/>
      <c r="BT22" s="230"/>
      <c r="BU22" s="436" t="s">
        <v>222</v>
      </c>
      <c r="BV22" s="465"/>
      <c r="BW22" s="465"/>
      <c r="BX22" s="466"/>
      <c r="BY22" s="226"/>
      <c r="BZ22" s="219"/>
      <c r="CD22" s="19"/>
      <c r="CR22" s="33"/>
    </row>
    <row r="23" spans="3:98" ht="27" customHeight="1">
      <c r="C23"/>
      <c r="D23"/>
      <c r="E23"/>
      <c r="F23"/>
      <c r="G23"/>
      <c r="H23"/>
      <c r="I23"/>
      <c r="J23" s="37">
        <v>2320</v>
      </c>
      <c r="K23" s="530" t="s">
        <v>225</v>
      </c>
      <c r="L23" s="616"/>
      <c r="M23" s="616"/>
      <c r="N23" s="617"/>
      <c r="O23" s="37" t="s">
        <v>549</v>
      </c>
      <c r="Q23" s="219"/>
      <c r="R23" s="219"/>
      <c r="S23" s="219"/>
      <c r="T23" s="219"/>
      <c r="U23" s="219"/>
      <c r="V23" s="219"/>
      <c r="W23" s="219"/>
      <c r="X23"/>
      <c r="Y23"/>
      <c r="Z23" s="219"/>
      <c r="AA23" s="219"/>
      <c r="AB23" s="219"/>
      <c r="AC23" s="219"/>
      <c r="AD23" s="219"/>
      <c r="AE23" s="219"/>
      <c r="AF23" s="219"/>
      <c r="AG23" s="219"/>
      <c r="AH23" s="24"/>
      <c r="AI23" s="269"/>
      <c r="AJ23" s="269"/>
      <c r="AK23" s="269"/>
      <c r="AL23" s="270"/>
      <c r="AM23" s="269"/>
      <c r="AN23" s="269"/>
      <c r="AO23" s="219"/>
      <c r="AP23" s="219"/>
      <c r="AQ23" s="219"/>
      <c r="AR23" s="219"/>
      <c r="AS23" s="219"/>
      <c r="AT23" s="219"/>
      <c r="AU23" s="219"/>
      <c r="AV23" s="247"/>
      <c r="AW23" s="24"/>
      <c r="BD23" s="219"/>
      <c r="BE23" s="219"/>
      <c r="BF23" s="219"/>
      <c r="BG23" s="219"/>
      <c r="BH23" s="219"/>
      <c r="BI23" s="219"/>
      <c r="BJ23" s="219"/>
      <c r="BK23" s="219"/>
      <c r="BL23" s="219"/>
      <c r="BM23" s="219"/>
      <c r="BN23" s="219"/>
      <c r="BO23" s="219"/>
      <c r="BP23" s="219"/>
      <c r="BQ23" s="219"/>
      <c r="BR23" s="219"/>
      <c r="BS23" s="219"/>
      <c r="BT23" s="219"/>
      <c r="BU23" s="219"/>
      <c r="BV23" s="219"/>
      <c r="BW23" s="24"/>
      <c r="BX23" s="219"/>
      <c r="BY23" s="31"/>
      <c r="BZ23" s="219"/>
      <c r="CA23" s="98">
        <v>4410</v>
      </c>
      <c r="CB23" s="436" t="s">
        <v>150</v>
      </c>
      <c r="CC23" s="465"/>
      <c r="CD23" s="465"/>
      <c r="CE23" s="466"/>
      <c r="CF23" s="249" t="s">
        <v>61</v>
      </c>
      <c r="CO23" s="102">
        <v>2560</v>
      </c>
      <c r="CP23" s="537" t="s">
        <v>692</v>
      </c>
      <c r="CQ23" s="611"/>
      <c r="CR23" s="611"/>
      <c r="CS23" s="612"/>
      <c r="CT23" s="102" t="s">
        <v>61</v>
      </c>
    </row>
    <row r="24" spans="3:98" ht="27" customHeight="1" thickBot="1">
      <c r="C24"/>
      <c r="D24"/>
      <c r="E24"/>
      <c r="F24"/>
      <c r="G24"/>
      <c r="H24"/>
      <c r="I24"/>
      <c r="J24" s="37">
        <v>12152</v>
      </c>
      <c r="K24" s="530" t="s">
        <v>123</v>
      </c>
      <c r="L24" s="616"/>
      <c r="M24" s="616"/>
      <c r="N24" s="617"/>
      <c r="O24" s="37"/>
      <c r="Q24" s="219"/>
      <c r="R24" s="219"/>
      <c r="S24" s="219"/>
      <c r="T24" s="219"/>
      <c r="U24" s="219"/>
      <c r="V24" s="219"/>
      <c r="W24" s="219"/>
      <c r="X24"/>
      <c r="Y24"/>
      <c r="Z24" s="219"/>
      <c r="AA24" s="219"/>
      <c r="AB24" s="219"/>
      <c r="AC24" s="219"/>
      <c r="AD24" s="219"/>
      <c r="AE24" s="219"/>
      <c r="AF24" s="219"/>
      <c r="AG24" s="219"/>
      <c r="AH24" s="40"/>
      <c r="AI24" s="37">
        <v>2420</v>
      </c>
      <c r="AJ24" s="530" t="s">
        <v>550</v>
      </c>
      <c r="AK24" s="531"/>
      <c r="AL24" s="531"/>
      <c r="AM24" s="532"/>
      <c r="AN24" s="37" t="s">
        <v>549</v>
      </c>
      <c r="AO24" s="219"/>
      <c r="AP24" s="219"/>
      <c r="AQ24" s="219"/>
      <c r="AR24" s="219"/>
      <c r="AS24" s="219"/>
      <c r="AT24" s="219"/>
      <c r="AU24" s="219"/>
      <c r="AV24" s="247"/>
      <c r="AW24" s="40"/>
      <c r="AX24" s="37">
        <v>2551</v>
      </c>
      <c r="AY24" s="530" t="s">
        <v>729</v>
      </c>
      <c r="AZ24" s="609"/>
      <c r="BA24" s="609"/>
      <c r="BB24" s="610"/>
      <c r="BC24" s="37" t="s">
        <v>549</v>
      </c>
      <c r="BD24" s="219"/>
      <c r="BE24" s="219"/>
      <c r="BF24" s="219"/>
      <c r="BG24" s="219"/>
      <c r="BH24" s="219"/>
      <c r="BI24" s="219"/>
      <c r="BJ24" s="219"/>
      <c r="BK24" s="219"/>
      <c r="BL24" s="219"/>
      <c r="BM24" s="219"/>
      <c r="BN24" s="219"/>
      <c r="BO24" s="219"/>
      <c r="BP24" s="219"/>
      <c r="BQ24" s="219"/>
      <c r="BR24" s="219"/>
      <c r="BS24" s="219"/>
      <c r="BT24" s="98">
        <v>4420</v>
      </c>
      <c r="BU24" s="436" t="s">
        <v>209</v>
      </c>
      <c r="BV24" s="465"/>
      <c r="BW24" s="465"/>
      <c r="BX24" s="466"/>
      <c r="BY24" s="102" t="s">
        <v>61</v>
      </c>
      <c r="BZ24" s="219"/>
      <c r="CA24" s="98">
        <v>63210</v>
      </c>
      <c r="CB24" s="436" t="s">
        <v>144</v>
      </c>
      <c r="CC24" s="465"/>
      <c r="CD24" s="465"/>
      <c r="CE24" s="466"/>
      <c r="CF24" s="249"/>
      <c r="CO24" s="102">
        <v>12409</v>
      </c>
      <c r="CP24" s="537" t="s">
        <v>114</v>
      </c>
      <c r="CQ24" s="538"/>
      <c r="CR24" s="538"/>
      <c r="CS24" s="539"/>
      <c r="CT24" s="102"/>
    </row>
    <row r="25" spans="3:98" ht="27" customHeight="1">
      <c r="C25"/>
      <c r="D25"/>
      <c r="E25"/>
      <c r="F25"/>
      <c r="G25"/>
      <c r="H25"/>
      <c r="I25"/>
      <c r="J25" s="335"/>
      <c r="K25" s="530" t="s">
        <v>134</v>
      </c>
      <c r="L25" s="609"/>
      <c r="M25" s="609"/>
      <c r="N25" s="610"/>
      <c r="O25" s="335"/>
      <c r="Q25" s="219"/>
      <c r="R25" s="219"/>
      <c r="S25" s="219"/>
      <c r="T25" s="219"/>
      <c r="U25" s="219"/>
      <c r="V25" s="219"/>
      <c r="W25" s="219"/>
      <c r="X25"/>
      <c r="Y25"/>
      <c r="Z25" s="219"/>
      <c r="AA25" s="219"/>
      <c r="AB25" s="219"/>
      <c r="AC25" s="219"/>
      <c r="AD25" s="219"/>
      <c r="AE25" s="219"/>
      <c r="AF25" s="219"/>
      <c r="AG25" s="219"/>
      <c r="AH25" s="24"/>
      <c r="AI25" s="37">
        <v>10177</v>
      </c>
      <c r="AJ25" s="530" t="s">
        <v>123</v>
      </c>
      <c r="AK25" s="531"/>
      <c r="AL25" s="531"/>
      <c r="AM25" s="532"/>
      <c r="AN25" s="37"/>
      <c r="AO25" s="219"/>
      <c r="AP25" s="219"/>
      <c r="AQ25" s="219"/>
      <c r="AR25" s="219"/>
      <c r="AS25" s="219"/>
      <c r="AT25" s="219"/>
      <c r="AU25" s="219"/>
      <c r="AV25" s="219"/>
      <c r="AW25" s="24"/>
      <c r="AX25" s="37">
        <v>10480</v>
      </c>
      <c r="AY25" s="530" t="s">
        <v>731</v>
      </c>
      <c r="AZ25" s="609"/>
      <c r="BA25" s="609"/>
      <c r="BB25" s="610"/>
      <c r="BC25" s="37"/>
      <c r="BD25" s="219"/>
      <c r="BE25" s="219"/>
      <c r="BF25" s="219"/>
      <c r="BG25" s="219"/>
      <c r="BH25" s="219"/>
      <c r="BI25" s="219"/>
      <c r="BJ25" s="219"/>
      <c r="BK25" s="219"/>
      <c r="BL25" s="219"/>
      <c r="BM25" s="219"/>
      <c r="BN25" s="219"/>
      <c r="BO25" s="219"/>
      <c r="BP25" s="219"/>
      <c r="BQ25" s="219"/>
      <c r="BR25" s="219"/>
      <c r="BS25" s="219"/>
      <c r="BT25" s="98">
        <v>12162</v>
      </c>
      <c r="BU25" s="436" t="s">
        <v>202</v>
      </c>
      <c r="BV25" s="465"/>
      <c r="BW25" s="465"/>
      <c r="BX25" s="466"/>
      <c r="BY25" s="225"/>
      <c r="BZ25" s="219"/>
      <c r="CB25" s="436" t="s">
        <v>142</v>
      </c>
      <c r="CC25" s="465"/>
      <c r="CD25" s="465"/>
      <c r="CE25" s="466"/>
      <c r="CO25" s="296"/>
      <c r="CP25" s="537" t="s">
        <v>128</v>
      </c>
      <c r="CQ25" s="611"/>
      <c r="CR25" s="611"/>
      <c r="CS25" s="612"/>
      <c r="CT25" s="296"/>
    </row>
    <row r="26" spans="3:98" ht="27" customHeight="1">
      <c r="J26" s="335"/>
      <c r="K26" s="335"/>
      <c r="L26" s="335"/>
      <c r="M26" s="24"/>
      <c r="N26" s="335"/>
      <c r="O26" s="335"/>
      <c r="Q26" s="219"/>
      <c r="R26" s="219"/>
      <c r="S26" s="219"/>
      <c r="T26" s="219"/>
      <c r="U26" s="219"/>
      <c r="V26" s="219"/>
      <c r="W26" s="219"/>
      <c r="X26" s="219"/>
      <c r="Y26" s="219"/>
      <c r="Z26" s="219"/>
      <c r="AA26" s="219"/>
      <c r="AB26" s="219"/>
      <c r="AC26" s="219"/>
      <c r="AD26" s="219"/>
      <c r="AE26" s="219"/>
      <c r="AF26" s="219"/>
      <c r="AG26" s="219"/>
      <c r="AH26" s="24"/>
      <c r="AI26" s="270"/>
      <c r="AJ26" s="530" t="s">
        <v>134</v>
      </c>
      <c r="AK26" s="531"/>
      <c r="AL26" s="531"/>
      <c r="AM26" s="532"/>
      <c r="AN26" s="270"/>
      <c r="AO26" s="219"/>
      <c r="AP26" s="219"/>
      <c r="AQ26" s="219"/>
      <c r="AR26" s="219"/>
      <c r="AS26" s="219"/>
      <c r="AT26" s="219"/>
      <c r="AU26" s="219"/>
      <c r="AV26" s="219"/>
      <c r="AW26" s="24"/>
      <c r="AX26" s="350"/>
      <c r="AY26" s="613" t="s">
        <v>730</v>
      </c>
      <c r="AZ26" s="614"/>
      <c r="BA26" s="614"/>
      <c r="BB26" s="615"/>
      <c r="BC26" s="349"/>
      <c r="BD26" s="219"/>
      <c r="BE26" s="219"/>
      <c r="BF26" s="219"/>
      <c r="BG26" s="219"/>
      <c r="BH26" s="219"/>
      <c r="BI26" s="219"/>
      <c r="BJ26" s="219"/>
      <c r="BK26" s="219"/>
      <c r="BL26" s="219"/>
      <c r="BM26" s="219"/>
      <c r="BN26" s="219"/>
      <c r="BO26" s="219"/>
      <c r="BP26" s="219"/>
      <c r="BQ26" s="219"/>
      <c r="BR26" s="219"/>
      <c r="BS26" s="219"/>
      <c r="BT26" s="230"/>
      <c r="BU26" s="436" t="s">
        <v>222</v>
      </c>
      <c r="BV26" s="465"/>
      <c r="BW26" s="465"/>
      <c r="BX26" s="466"/>
      <c r="BY26" s="226"/>
      <c r="BZ26" s="219"/>
      <c r="CD26" s="19"/>
      <c r="CO26"/>
      <c r="CP26"/>
      <c r="CQ26"/>
      <c r="CR26"/>
      <c r="CS26"/>
      <c r="CT26"/>
    </row>
    <row r="27" spans="3:98" ht="27" customHeight="1">
      <c r="J27" s="37">
        <v>2320</v>
      </c>
      <c r="K27" s="530" t="s">
        <v>216</v>
      </c>
      <c r="L27" s="531"/>
      <c r="M27" s="531"/>
      <c r="N27" s="532"/>
      <c r="O27" s="37" t="s">
        <v>549</v>
      </c>
      <c r="Q27" s="219"/>
      <c r="R27" s="219"/>
      <c r="S27" s="219"/>
      <c r="T27" s="219"/>
      <c r="U27" s="219"/>
      <c r="V27" s="219"/>
      <c r="W27" s="219"/>
      <c r="X27" s="219"/>
      <c r="Y27" s="219"/>
      <c r="Z27" s="219"/>
      <c r="AA27" s="219"/>
      <c r="AB27" s="219"/>
      <c r="AC27" s="219"/>
      <c r="AD27" s="219"/>
      <c r="AE27" s="219"/>
      <c r="AF27" s="219"/>
      <c r="AG27" s="219"/>
      <c r="AH27" s="24"/>
      <c r="AO27" s="219"/>
      <c r="AP27" s="219"/>
      <c r="AQ27" s="219"/>
      <c r="AR27" s="219"/>
      <c r="AS27" s="219"/>
      <c r="AT27" s="219"/>
      <c r="AU27" s="219"/>
      <c r="AV27" s="247"/>
      <c r="AW27" s="24"/>
      <c r="AX27" s="349"/>
      <c r="AY27" s="349"/>
      <c r="AZ27" s="349"/>
      <c r="BA27" s="349"/>
      <c r="BB27" s="349"/>
      <c r="BC27" s="349"/>
      <c r="BD27" s="219"/>
      <c r="BE27" s="219"/>
      <c r="BF27" s="219"/>
      <c r="BG27" s="219"/>
      <c r="BH27" s="219"/>
      <c r="BI27" s="219"/>
      <c r="BJ27" s="219"/>
      <c r="BK27" s="219"/>
      <c r="BL27" s="219"/>
      <c r="BM27" s="219"/>
      <c r="BN27" s="219"/>
      <c r="BO27" s="219"/>
      <c r="BP27" s="219"/>
      <c r="BQ27" s="219"/>
      <c r="BR27" s="219"/>
      <c r="BS27" s="219"/>
      <c r="BT27" s="219"/>
      <c r="BU27" s="219"/>
      <c r="BV27" s="219"/>
      <c r="BW27" s="24"/>
      <c r="BX27" s="219"/>
      <c r="BY27" s="31"/>
      <c r="BZ27" s="219"/>
      <c r="CA27" s="98">
        <v>4410</v>
      </c>
      <c r="CB27" s="436" t="s">
        <v>151</v>
      </c>
      <c r="CC27" s="465"/>
      <c r="CD27" s="465"/>
      <c r="CE27" s="466"/>
      <c r="CF27" s="249" t="s">
        <v>61</v>
      </c>
      <c r="CO27"/>
      <c r="CP27"/>
      <c r="CQ27"/>
      <c r="CR27"/>
      <c r="CS27"/>
      <c r="CT27"/>
    </row>
    <row r="28" spans="3:98" ht="27" customHeight="1" thickBot="1">
      <c r="C28" s="442" t="s">
        <v>643</v>
      </c>
      <c r="D28" s="442"/>
      <c r="J28" s="37">
        <v>80586</v>
      </c>
      <c r="K28" s="530" t="s">
        <v>557</v>
      </c>
      <c r="L28" s="531"/>
      <c r="M28" s="531"/>
      <c r="N28" s="532"/>
      <c r="O28" s="37"/>
      <c r="Q28" s="219"/>
      <c r="R28" s="219"/>
      <c r="S28" s="219"/>
      <c r="T28" s="219"/>
      <c r="U28" s="219"/>
      <c r="V28" s="219"/>
      <c r="W28" s="219"/>
      <c r="X28" s="219"/>
      <c r="Y28" s="219"/>
      <c r="Z28" s="219"/>
      <c r="AA28" s="219"/>
      <c r="AB28" s="219"/>
      <c r="AC28" s="219"/>
      <c r="AD28" s="219"/>
      <c r="AE28" s="219"/>
      <c r="AF28" s="219"/>
      <c r="AG28" s="219"/>
      <c r="AH28" s="24"/>
      <c r="AI28"/>
      <c r="AO28" s="219"/>
      <c r="AP28" s="219"/>
      <c r="AQ28" s="219"/>
      <c r="AR28" s="219"/>
      <c r="AS28" s="219"/>
      <c r="AT28" s="219"/>
      <c r="AU28" s="219"/>
      <c r="AV28" s="247"/>
      <c r="AW28" s="40"/>
      <c r="AX28" s="36">
        <v>2340</v>
      </c>
      <c r="AY28" s="606" t="s">
        <v>231</v>
      </c>
      <c r="AZ28" s="607"/>
      <c r="BA28" s="607"/>
      <c r="BB28" s="608"/>
      <c r="BC28" s="36"/>
      <c r="BD28" s="219"/>
      <c r="BE28" s="219"/>
      <c r="BF28" s="219"/>
      <c r="BG28" s="219"/>
      <c r="BH28" s="219"/>
      <c r="BI28" s="219"/>
      <c r="BJ28" s="219"/>
      <c r="BK28" s="219"/>
      <c r="BL28" s="219"/>
      <c r="BM28" s="221">
        <v>4420</v>
      </c>
      <c r="BN28" s="546" t="s">
        <v>708</v>
      </c>
      <c r="BO28" s="547"/>
      <c r="BP28" s="547"/>
      <c r="BQ28" s="548"/>
      <c r="BR28" s="25" t="s">
        <v>61</v>
      </c>
      <c r="BS28" s="219"/>
      <c r="BT28" s="98">
        <v>4420</v>
      </c>
      <c r="BU28" s="436" t="s">
        <v>210</v>
      </c>
      <c r="BV28" s="465"/>
      <c r="BW28" s="465"/>
      <c r="BX28" s="466"/>
      <c r="BY28" s="102" t="s">
        <v>61</v>
      </c>
      <c r="BZ28" s="219"/>
      <c r="CA28" s="98">
        <v>10054</v>
      </c>
      <c r="CB28" s="436" t="s">
        <v>144</v>
      </c>
      <c r="CC28" s="465"/>
      <c r="CD28" s="465"/>
      <c r="CE28" s="466"/>
      <c r="CF28" s="249"/>
      <c r="CO28"/>
      <c r="CP28"/>
      <c r="CQ28"/>
      <c r="CR28"/>
      <c r="CS28"/>
      <c r="CT28"/>
    </row>
    <row r="29" spans="3:98" ht="27" customHeight="1" thickBot="1">
      <c r="C29" s="443" t="s">
        <v>645</v>
      </c>
      <c r="D29" s="443"/>
      <c r="J29" s="335"/>
      <c r="K29" s="530" t="s">
        <v>226</v>
      </c>
      <c r="L29" s="531"/>
      <c r="M29" s="531"/>
      <c r="N29" s="532"/>
      <c r="O29" s="335"/>
      <c r="Q29" s="219"/>
      <c r="R29" s="219"/>
      <c r="S29" s="219"/>
      <c r="T29" s="219"/>
      <c r="U29" s="219"/>
      <c r="V29" s="219"/>
      <c r="W29" s="219"/>
      <c r="X29" s="219"/>
      <c r="Y29" s="219"/>
      <c r="Z29" s="219"/>
      <c r="AA29" s="219"/>
      <c r="AB29" s="219"/>
      <c r="AC29" s="219"/>
      <c r="AD29" s="219"/>
      <c r="AE29" s="219"/>
      <c r="AF29" s="219"/>
      <c r="AG29" s="219"/>
      <c r="AH29" s="40"/>
      <c r="AI29" s="36">
        <v>2420</v>
      </c>
      <c r="AJ29" s="606" t="s">
        <v>233</v>
      </c>
      <c r="AK29" s="607"/>
      <c r="AL29" s="607"/>
      <c r="AM29" s="608"/>
      <c r="AN29" s="36"/>
      <c r="AO29" s="219"/>
      <c r="AP29" s="219"/>
      <c r="AQ29" s="219"/>
      <c r="AR29" s="219"/>
      <c r="AS29" s="219"/>
      <c r="AT29" s="219"/>
      <c r="AU29" s="219"/>
      <c r="AV29"/>
      <c r="AW29" s="24"/>
      <c r="AX29" s="36">
        <v>2570</v>
      </c>
      <c r="AY29" s="606" t="s">
        <v>232</v>
      </c>
      <c r="AZ29" s="607"/>
      <c r="BA29" s="607"/>
      <c r="BB29" s="608"/>
      <c r="BC29" s="36"/>
      <c r="BD29" s="219"/>
      <c r="BE29" s="219"/>
      <c r="BF29" s="219"/>
      <c r="BG29" s="219"/>
      <c r="BH29" s="219"/>
      <c r="BI29" s="219"/>
      <c r="BJ29" s="219"/>
      <c r="BK29" s="219"/>
      <c r="BL29" s="219"/>
      <c r="BM29" s="221">
        <v>12031</v>
      </c>
      <c r="BN29" s="625" t="s">
        <v>412</v>
      </c>
      <c r="BO29" s="626"/>
      <c r="BP29" s="626"/>
      <c r="BQ29" s="627"/>
      <c r="BR29" s="222" t="s">
        <v>384</v>
      </c>
      <c r="BS29" s="219"/>
      <c r="BT29" s="98">
        <v>11798</v>
      </c>
      <c r="BU29" s="436" t="s">
        <v>206</v>
      </c>
      <c r="BV29" s="465"/>
      <c r="BW29" s="465"/>
      <c r="BX29" s="466"/>
      <c r="BY29" s="225"/>
      <c r="BZ29" s="219"/>
      <c r="CB29" s="436" t="s">
        <v>142</v>
      </c>
      <c r="CC29" s="465"/>
      <c r="CD29" s="465"/>
      <c r="CE29" s="466"/>
      <c r="CO29"/>
      <c r="CP29"/>
      <c r="CQ29"/>
      <c r="CR29"/>
      <c r="CS29"/>
      <c r="CT29"/>
    </row>
    <row r="30" spans="3:98" ht="27" customHeight="1">
      <c r="C30" s="444" t="s">
        <v>612</v>
      </c>
      <c r="D30" s="444"/>
      <c r="J30"/>
      <c r="K30"/>
      <c r="L30"/>
      <c r="M30"/>
      <c r="N30"/>
      <c r="O30"/>
      <c r="P30"/>
      <c r="Q30"/>
      <c r="R30" s="219"/>
      <c r="S30" s="219"/>
      <c r="T30" s="219"/>
      <c r="U30" s="219"/>
      <c r="V30" s="219"/>
      <c r="W30" s="219"/>
      <c r="X30" s="219"/>
      <c r="Y30" s="219"/>
      <c r="Z30" s="219"/>
      <c r="AA30" s="219"/>
      <c r="AB30" s="219"/>
      <c r="AC30" s="219"/>
      <c r="AD30" s="219"/>
      <c r="AE30" s="219"/>
      <c r="AF30" s="219"/>
      <c r="AG30" s="219"/>
      <c r="AH30" s="219"/>
      <c r="AI30" s="36"/>
      <c r="AJ30" s="606"/>
      <c r="AK30" s="607"/>
      <c r="AL30" s="607"/>
      <c r="AM30" s="608"/>
      <c r="AN30" s="36"/>
      <c r="AO30" s="219"/>
      <c r="AP30" s="219"/>
      <c r="AQ30" s="219"/>
      <c r="AR30" s="219"/>
      <c r="AS30" s="219"/>
      <c r="AT30" s="219"/>
      <c r="AU30" s="219"/>
      <c r="AV30"/>
      <c r="AW30" s="24"/>
      <c r="AX30" s="36">
        <v>2320</v>
      </c>
      <c r="AY30" s="606" t="s">
        <v>566</v>
      </c>
      <c r="AZ30" s="607"/>
      <c r="BA30" s="607"/>
      <c r="BB30" s="608"/>
      <c r="BC30" s="36"/>
      <c r="BD30" s="219"/>
      <c r="BE30" s="219"/>
      <c r="BF30" s="219"/>
      <c r="BG30" s="219"/>
      <c r="BH30" s="219"/>
      <c r="BI30" s="219"/>
      <c r="BJ30" s="219"/>
      <c r="BK30" s="219"/>
      <c r="BL30" s="219"/>
      <c r="BM30" s="219"/>
      <c r="BN30" s="625" t="s">
        <v>409</v>
      </c>
      <c r="BO30" s="626"/>
      <c r="BP30" s="626"/>
      <c r="BQ30" s="627"/>
      <c r="BR30" s="219"/>
      <c r="BS30" s="219"/>
      <c r="BT30" s="230"/>
      <c r="BU30" s="436" t="s">
        <v>131</v>
      </c>
      <c r="BV30" s="465"/>
      <c r="BW30" s="465"/>
      <c r="BX30" s="466"/>
      <c r="BY30" s="226"/>
      <c r="BZ30" s="219"/>
      <c r="CD30" s="19"/>
    </row>
    <row r="31" spans="3:98" ht="27" customHeight="1">
      <c r="C31" s="445" t="s">
        <v>611</v>
      </c>
      <c r="D31" s="445"/>
      <c r="J31"/>
      <c r="K31"/>
      <c r="L31"/>
      <c r="M31"/>
      <c r="N31"/>
      <c r="O31"/>
      <c r="P31"/>
      <c r="Q31"/>
      <c r="R31" s="219"/>
      <c r="S31" s="219"/>
      <c r="T31" s="219"/>
      <c r="U31" s="219"/>
      <c r="V31" s="219"/>
      <c r="W31" s="219"/>
      <c r="X31" s="219"/>
      <c r="Y31" s="219"/>
      <c r="Z31" s="219"/>
      <c r="AA31" s="219"/>
      <c r="AB31" s="219"/>
      <c r="AC31" s="219"/>
      <c r="AD31" s="219"/>
      <c r="AE31" s="219"/>
      <c r="AF31" s="219"/>
      <c r="AG31" s="219"/>
      <c r="AH31" s="219"/>
      <c r="AO31" s="219"/>
      <c r="AP31" s="219"/>
      <c r="AQ31" s="219"/>
      <c r="AR31" s="219"/>
      <c r="AS31" s="219"/>
      <c r="AT31" s="219"/>
      <c r="AU31" s="219"/>
      <c r="AV31"/>
      <c r="AW31" s="24"/>
      <c r="AX31" s="349"/>
      <c r="AY31" s="465"/>
      <c r="AZ31" s="465"/>
      <c r="BA31" s="465"/>
      <c r="BB31" s="465"/>
      <c r="BC31" s="349"/>
      <c r="BD31" s="219"/>
      <c r="BE31" s="219"/>
      <c r="BF31" s="219"/>
      <c r="BG31" s="219"/>
      <c r="BH31" s="219"/>
      <c r="BI31" s="219"/>
      <c r="BJ31" s="219"/>
      <c r="BK31" s="219"/>
      <c r="BL31" s="219"/>
      <c r="BM31" s="219"/>
      <c r="BN31" s="219"/>
      <c r="BO31" s="219"/>
      <c r="BP31" s="219"/>
      <c r="BQ31" s="219"/>
      <c r="BR31" s="219"/>
      <c r="BS31" s="219"/>
      <c r="BT31" s="226"/>
      <c r="BU31" s="226"/>
      <c r="BV31" s="226"/>
      <c r="BW31" s="226"/>
      <c r="BX31" s="226"/>
      <c r="BY31" s="226"/>
      <c r="BZ31" s="219"/>
      <c r="CA31" s="98">
        <v>4410</v>
      </c>
      <c r="CB31" s="436" t="s">
        <v>152</v>
      </c>
      <c r="CC31" s="465"/>
      <c r="CD31" s="465"/>
      <c r="CE31" s="466"/>
      <c r="CF31" s="249" t="s">
        <v>61</v>
      </c>
    </row>
    <row r="32" spans="3:98" ht="27" customHeight="1" thickBot="1">
      <c r="C32" s="446" t="s">
        <v>610</v>
      </c>
      <c r="D32" s="446"/>
      <c r="J32"/>
      <c r="K32"/>
      <c r="L32"/>
      <c r="M32"/>
      <c r="N32"/>
      <c r="O32"/>
      <c r="P32"/>
      <c r="Q32"/>
      <c r="R32" s="219"/>
      <c r="S32" s="219"/>
      <c r="T32" s="219"/>
      <c r="U32" s="219"/>
      <c r="V32" s="219"/>
      <c r="W32" s="219"/>
      <c r="X32" s="219"/>
      <c r="Y32" s="219"/>
      <c r="Z32" s="219"/>
      <c r="AA32" s="219"/>
      <c r="AB32" s="219"/>
      <c r="AC32" s="219"/>
      <c r="AD32" s="219"/>
      <c r="AE32" s="219"/>
      <c r="AF32" s="219"/>
      <c r="AG32" s="219"/>
      <c r="AH32" s="219"/>
      <c r="AI32"/>
      <c r="AJ32"/>
      <c r="AK32"/>
      <c r="AL32"/>
      <c r="AM32"/>
      <c r="AN32"/>
      <c r="AO32"/>
      <c r="AP32"/>
      <c r="AQ32" s="219"/>
      <c r="AR32" s="219"/>
      <c r="AS32" s="219"/>
      <c r="AT32" s="219"/>
      <c r="AU32" s="219"/>
      <c r="AV32"/>
      <c r="AW32" s="40"/>
      <c r="AX32" s="36">
        <v>2551</v>
      </c>
      <c r="AY32" s="606" t="s">
        <v>395</v>
      </c>
      <c r="AZ32" s="607"/>
      <c r="BA32" s="607"/>
      <c r="BB32" s="608"/>
      <c r="BC32" s="36"/>
      <c r="BD32" s="219"/>
      <c r="BE32" s="219"/>
      <c r="BF32" s="219"/>
      <c r="BG32" s="219"/>
      <c r="BH32" s="219"/>
      <c r="BI32" s="219"/>
      <c r="BJ32" s="219"/>
      <c r="BK32" s="219"/>
      <c r="BL32" s="219"/>
      <c r="BM32" s="219"/>
      <c r="BN32" s="219"/>
      <c r="BO32" s="219"/>
      <c r="BP32" s="219"/>
      <c r="BQ32" s="219"/>
      <c r="BR32" s="219"/>
      <c r="BS32" s="219"/>
      <c r="BT32" s="98">
        <v>4420</v>
      </c>
      <c r="BU32" s="436" t="s">
        <v>203</v>
      </c>
      <c r="BV32" s="465"/>
      <c r="BW32" s="465"/>
      <c r="BX32" s="466"/>
      <c r="BY32" s="98" t="s">
        <v>53</v>
      </c>
      <c r="BZ32" s="219"/>
      <c r="CA32" s="98">
        <v>10110</v>
      </c>
      <c r="CB32" s="436" t="s">
        <v>144</v>
      </c>
      <c r="CC32" s="465"/>
      <c r="CD32" s="465"/>
      <c r="CE32" s="466"/>
      <c r="CF32" s="249"/>
    </row>
    <row r="33" spans="3:84" ht="27" customHeight="1">
      <c r="C33" s="439" t="s">
        <v>609</v>
      </c>
      <c r="D33" s="439"/>
      <c r="J33"/>
      <c r="K33"/>
      <c r="L33"/>
      <c r="M33"/>
      <c r="N33"/>
      <c r="O33"/>
      <c r="P33"/>
      <c r="Q33"/>
      <c r="R33" s="219"/>
      <c r="S33" s="219"/>
      <c r="T33" s="219"/>
      <c r="U33" s="219"/>
      <c r="V33" s="219"/>
      <c r="W33" s="219"/>
      <c r="X33" s="219"/>
      <c r="Y33" s="219"/>
      <c r="Z33" s="219"/>
      <c r="AA33" s="219"/>
      <c r="AB33" s="219"/>
      <c r="AC33" s="219"/>
      <c r="AD33" s="219"/>
      <c r="AE33" s="219"/>
      <c r="AF33" s="219"/>
      <c r="AG33" s="219"/>
      <c r="AH33" s="219"/>
      <c r="AI33" s="219"/>
      <c r="AJ33" s="219"/>
      <c r="AK33" s="219"/>
      <c r="AL33" s="219"/>
      <c r="AM33" s="219"/>
      <c r="AN33" s="219"/>
      <c r="AO33" s="219"/>
      <c r="AP33" s="219"/>
      <c r="AQ33" s="219"/>
      <c r="AR33" s="219"/>
      <c r="AS33" s="219"/>
      <c r="AT33" s="219"/>
      <c r="AU33" s="219"/>
      <c r="AV33"/>
      <c r="AW33" s="191"/>
      <c r="AX33" s="36">
        <v>2650</v>
      </c>
      <c r="AY33" s="606" t="s">
        <v>396</v>
      </c>
      <c r="AZ33" s="607"/>
      <c r="BA33" s="607"/>
      <c r="BB33" s="608"/>
      <c r="BC33" s="36"/>
      <c r="BD33" s="219"/>
      <c r="BE33" s="219"/>
      <c r="BF33" s="219"/>
      <c r="BG33" s="219"/>
      <c r="BH33" s="219"/>
      <c r="BI33" s="219"/>
      <c r="BJ33" s="219"/>
      <c r="BK33" s="219"/>
      <c r="BL33" s="219"/>
      <c r="BM33" s="219"/>
      <c r="BN33" s="219"/>
      <c r="BO33" s="219"/>
      <c r="BP33" s="219"/>
      <c r="BQ33" s="219"/>
      <c r="BR33" s="219"/>
      <c r="BS33" s="219"/>
      <c r="BT33" s="98">
        <v>11194</v>
      </c>
      <c r="BU33" s="436" t="s">
        <v>204</v>
      </c>
      <c r="BV33" s="465"/>
      <c r="BW33" s="465"/>
      <c r="BX33" s="466"/>
      <c r="BY33" s="98"/>
      <c r="BZ33" s="219"/>
      <c r="CB33" s="436" t="s">
        <v>142</v>
      </c>
      <c r="CC33" s="465"/>
      <c r="CD33" s="465"/>
      <c r="CE33" s="466"/>
    </row>
    <row r="34" spans="3:84" ht="27" customHeight="1">
      <c r="C34" s="441" t="s">
        <v>608</v>
      </c>
      <c r="D34" s="441"/>
      <c r="Q34" s="219"/>
      <c r="R34" s="219"/>
      <c r="S34" s="219"/>
      <c r="T34" s="219"/>
      <c r="U34" s="219"/>
      <c r="V34" s="219"/>
      <c r="W34" s="219"/>
      <c r="X34" s="219"/>
      <c r="Y34" s="219"/>
      <c r="Z34" s="219"/>
      <c r="AA34" s="219"/>
      <c r="AB34" s="219"/>
      <c r="AC34" s="219"/>
      <c r="AD34" s="219"/>
      <c r="AE34" s="219"/>
      <c r="AF34" s="219"/>
      <c r="AG34" s="219"/>
      <c r="AH34" s="219"/>
      <c r="AI34" s="219"/>
      <c r="AJ34" s="219"/>
      <c r="AK34" s="219"/>
      <c r="AL34" s="219"/>
      <c r="AM34" s="219"/>
      <c r="AN34" s="219"/>
      <c r="AO34" s="219"/>
      <c r="AP34" s="219"/>
      <c r="AQ34" s="219"/>
      <c r="AR34" s="219"/>
      <c r="AS34" s="219"/>
      <c r="AT34" s="219"/>
      <c r="AU34" s="219"/>
      <c r="AV34"/>
      <c r="AW34"/>
      <c r="BD34" s="219"/>
      <c r="BE34" s="219"/>
      <c r="BF34" s="219"/>
      <c r="BG34" s="219"/>
      <c r="BH34" s="219"/>
      <c r="BI34" s="219"/>
      <c r="BJ34" s="219"/>
      <c r="BK34" s="219"/>
      <c r="BL34" s="219"/>
      <c r="BM34" s="219"/>
      <c r="BN34" s="219"/>
      <c r="BO34" s="219"/>
      <c r="BP34" s="219"/>
      <c r="BQ34" s="219"/>
      <c r="BR34" s="219"/>
      <c r="BS34" s="219"/>
      <c r="BT34" s="263"/>
      <c r="BU34" s="436" t="s">
        <v>223</v>
      </c>
      <c r="BV34" s="465"/>
      <c r="BW34" s="465"/>
      <c r="BX34" s="466"/>
      <c r="BY34" s="263"/>
      <c r="BZ34" s="219"/>
      <c r="CD34" s="19"/>
    </row>
    <row r="35" spans="3:84" ht="27" customHeight="1">
      <c r="C35" s="628" t="s">
        <v>624</v>
      </c>
      <c r="D35" s="628"/>
      <c r="Q35" s="219"/>
      <c r="R35" s="219"/>
      <c r="S35" s="219"/>
      <c r="T35" s="219"/>
      <c r="U35" s="219"/>
      <c r="V35" s="219"/>
      <c r="W35" s="219"/>
      <c r="X35" s="219"/>
      <c r="Y35" s="219"/>
      <c r="Z35" s="219"/>
      <c r="AA35" s="219"/>
      <c r="AB35" s="219"/>
      <c r="AC35" s="219"/>
      <c r="AD35" s="219"/>
      <c r="AE35" s="219"/>
      <c r="AF35" s="219"/>
      <c r="AG35" s="219"/>
      <c r="AH35" s="219"/>
      <c r="AI35" s="219"/>
      <c r="AJ35" s="219"/>
      <c r="AK35" s="219"/>
      <c r="AL35" s="219"/>
      <c r="AM35" s="219"/>
      <c r="AN35" s="219"/>
      <c r="AO35" s="219"/>
      <c r="AP35" s="219"/>
      <c r="AQ35" s="219"/>
      <c r="AR35" s="219"/>
      <c r="AS35" s="219"/>
      <c r="AT35" s="219"/>
      <c r="AU35" s="219"/>
      <c r="AV35"/>
      <c r="AW35"/>
      <c r="BD35" s="219"/>
      <c r="BE35" s="219"/>
      <c r="BF35" s="219"/>
      <c r="BG35" s="219"/>
      <c r="BH35" s="219"/>
      <c r="BI35" s="219"/>
      <c r="BJ35" s="219"/>
      <c r="BK35" s="219"/>
      <c r="BL35" s="219"/>
      <c r="BM35" s="219"/>
      <c r="BN35" s="219"/>
      <c r="BO35" s="219"/>
      <c r="BP35" s="219"/>
      <c r="BQ35" s="219"/>
      <c r="BR35" s="219"/>
      <c r="BS35" s="219"/>
      <c r="BT35" s="263"/>
      <c r="BU35" s="263"/>
      <c r="BV35" s="263"/>
      <c r="BW35" s="24"/>
      <c r="BX35" s="263"/>
      <c r="BY35" s="263"/>
      <c r="BZ35" s="219"/>
      <c r="CA35" s="98">
        <v>4410</v>
      </c>
      <c r="CB35" s="436" t="s">
        <v>402</v>
      </c>
      <c r="CC35" s="465"/>
      <c r="CD35" s="465"/>
      <c r="CE35" s="466"/>
      <c r="CF35" s="282" t="s">
        <v>61</v>
      </c>
    </row>
    <row r="36" spans="3:84" ht="27" customHeight="1">
      <c r="Q36" s="219"/>
      <c r="R36" s="219"/>
      <c r="S36" s="219"/>
      <c r="T36" s="219"/>
      <c r="U36" s="219"/>
      <c r="V36" s="219"/>
      <c r="W36" s="219"/>
      <c r="X36" s="219"/>
      <c r="Y36" s="219"/>
      <c r="Z36" s="219"/>
      <c r="AA36" s="219"/>
      <c r="AB36" s="219"/>
      <c r="AC36" s="219"/>
      <c r="AD36" s="219"/>
      <c r="AE36" s="219"/>
      <c r="AF36" s="219"/>
      <c r="AG36" s="219"/>
      <c r="AH36" s="219"/>
      <c r="AI36" s="219"/>
      <c r="AJ36" s="219"/>
      <c r="AK36" s="219"/>
      <c r="AL36" s="219"/>
      <c r="AM36" s="219"/>
      <c r="AN36" s="219"/>
      <c r="AO36" s="219"/>
      <c r="AP36" s="219"/>
      <c r="AQ36" s="219"/>
      <c r="AR36" s="219"/>
      <c r="AS36" s="219"/>
      <c r="AT36" s="219"/>
      <c r="AU36" s="219"/>
      <c r="AV36"/>
      <c r="AW36"/>
      <c r="BD36" s="219"/>
      <c r="BE36" s="219"/>
      <c r="BF36" s="219"/>
      <c r="BG36" s="219"/>
      <c r="BH36" s="219"/>
      <c r="BI36" s="219"/>
      <c r="BJ36" s="219"/>
      <c r="BK36" s="219"/>
      <c r="BL36" s="219"/>
      <c r="BM36" s="219"/>
      <c r="BN36" s="219"/>
      <c r="BO36" s="219"/>
      <c r="BP36" s="219"/>
      <c r="BQ36" s="219"/>
      <c r="BR36" s="219"/>
      <c r="BS36" s="219"/>
      <c r="BT36" s="98">
        <v>4420</v>
      </c>
      <c r="BU36" s="436" t="s">
        <v>205</v>
      </c>
      <c r="BV36" s="465"/>
      <c r="BW36" s="465"/>
      <c r="BX36" s="466"/>
      <c r="BY36" s="102" t="s">
        <v>61</v>
      </c>
      <c r="BZ36" s="219"/>
      <c r="CA36" s="313">
        <v>10171</v>
      </c>
      <c r="CB36" s="436" t="s">
        <v>144</v>
      </c>
      <c r="CC36" s="465"/>
      <c r="CD36" s="465"/>
      <c r="CE36" s="466"/>
      <c r="CF36" s="314"/>
    </row>
    <row r="37" spans="3:84" ht="27" customHeight="1">
      <c r="Q37" s="219"/>
      <c r="R37" s="219"/>
      <c r="S37" s="219"/>
      <c r="T37" s="219"/>
      <c r="U37" s="219"/>
      <c r="V37" s="219"/>
      <c r="W37" s="219"/>
      <c r="X37" s="219"/>
      <c r="Y37" s="219"/>
      <c r="Z37" s="219"/>
      <c r="AA37" s="219"/>
      <c r="AB37" s="219"/>
      <c r="AC37" s="219"/>
      <c r="AD37" s="219"/>
      <c r="AE37" s="219"/>
      <c r="AF37" s="219"/>
      <c r="AG37" s="219"/>
      <c r="AH37" s="219"/>
      <c r="AI37" s="219"/>
      <c r="AJ37" s="219"/>
      <c r="AK37" s="219"/>
      <c r="AL37" s="219"/>
      <c r="AM37" s="219"/>
      <c r="AN37" s="219"/>
      <c r="AO37" s="219"/>
      <c r="AP37" s="219"/>
      <c r="AQ37" s="219"/>
      <c r="AR37" s="219"/>
      <c r="AS37" s="219"/>
      <c r="AT37" s="219"/>
      <c r="AU37" s="219"/>
      <c r="AV37"/>
      <c r="AW37"/>
      <c r="BD37" s="219"/>
      <c r="BE37" s="219"/>
      <c r="BF37" s="219"/>
      <c r="BG37" s="219"/>
      <c r="BH37" s="219"/>
      <c r="BI37" s="219"/>
      <c r="BJ37" s="219"/>
      <c r="BK37" s="219"/>
      <c r="BL37" s="219"/>
      <c r="BM37" s="219"/>
      <c r="BN37" s="219"/>
      <c r="BO37" s="219"/>
      <c r="BP37" s="219"/>
      <c r="BQ37" s="219"/>
      <c r="BR37" s="219"/>
      <c r="BS37" s="219"/>
      <c r="BT37" s="98">
        <v>12469</v>
      </c>
      <c r="BU37" s="436" t="s">
        <v>206</v>
      </c>
      <c r="BV37" s="465"/>
      <c r="BW37" s="465"/>
      <c r="BX37" s="466"/>
      <c r="BY37" s="98"/>
      <c r="BZ37" s="219"/>
      <c r="CA37" s="315"/>
      <c r="CB37" s="620" t="s">
        <v>403</v>
      </c>
      <c r="CC37" s="621"/>
      <c r="CD37" s="621"/>
      <c r="CE37" s="622"/>
    </row>
    <row r="38" spans="3:84" ht="27" customHeight="1">
      <c r="Q38" s="219"/>
      <c r="R38" s="219"/>
      <c r="S38" s="219"/>
      <c r="T38" s="219"/>
      <c r="U38" s="219"/>
      <c r="V38" s="219"/>
      <c r="W38" s="219"/>
      <c r="X38" s="219"/>
      <c r="Y38" s="219"/>
      <c r="Z38" s="219"/>
      <c r="AA38" s="219"/>
      <c r="AB38" s="219"/>
      <c r="AC38" s="219"/>
      <c r="AD38" s="219"/>
      <c r="AE38" s="219"/>
      <c r="AF38" s="219"/>
      <c r="AG38" s="219"/>
      <c r="AH38" s="219"/>
      <c r="AI38" s="219"/>
      <c r="AJ38" s="219"/>
      <c r="AK38" s="219"/>
      <c r="AL38" s="219"/>
      <c r="AM38" s="219"/>
      <c r="AN38" s="219"/>
      <c r="AO38" s="219"/>
      <c r="AP38" s="219"/>
      <c r="AQ38" s="219"/>
      <c r="AR38" s="219"/>
      <c r="AS38" s="219"/>
      <c r="AT38" s="219"/>
      <c r="AU38" s="219"/>
      <c r="AV38"/>
      <c r="AW38"/>
      <c r="BD38" s="219"/>
      <c r="BE38" s="219"/>
      <c r="BF38" s="219"/>
      <c r="BG38" s="219"/>
      <c r="BH38" s="219"/>
      <c r="BI38" s="219"/>
      <c r="BJ38" s="219"/>
      <c r="BK38" s="219"/>
      <c r="BL38" s="219"/>
      <c r="BM38" s="219"/>
      <c r="BN38" s="219"/>
      <c r="BO38" s="219"/>
      <c r="BP38" s="219"/>
      <c r="BQ38" s="219"/>
      <c r="BR38" s="219"/>
      <c r="BS38" s="219"/>
      <c r="BT38" s="263"/>
      <c r="BU38" s="436" t="s">
        <v>131</v>
      </c>
      <c r="BV38" s="465"/>
      <c r="BW38" s="465"/>
      <c r="BX38" s="466"/>
      <c r="BY38" s="263"/>
      <c r="BZ38" s="219"/>
      <c r="CD38" s="19"/>
    </row>
    <row r="39" spans="3:84" ht="27" customHeight="1">
      <c r="Q39" s="219"/>
      <c r="R39" s="219"/>
      <c r="S39" s="219"/>
      <c r="T39" s="219"/>
      <c r="U39" s="219"/>
      <c r="V39" s="219"/>
      <c r="W39" s="219"/>
      <c r="X39" s="219"/>
      <c r="Y39" s="219"/>
      <c r="Z39" s="219"/>
      <c r="AA39" s="219"/>
      <c r="AB39" s="219"/>
      <c r="AC39" s="219"/>
      <c r="AD39" s="219"/>
      <c r="AE39" s="219"/>
      <c r="AF39" s="219"/>
      <c r="AG39" s="219"/>
      <c r="AH39" s="219"/>
      <c r="AI39" s="219"/>
      <c r="AJ39" s="219"/>
      <c r="AK39" s="219"/>
      <c r="AL39" s="219"/>
      <c r="AM39" s="219"/>
      <c r="AN39" s="219"/>
      <c r="AO39" s="219"/>
      <c r="AP39" s="219"/>
      <c r="AQ39" s="219"/>
      <c r="AR39" s="219"/>
      <c r="AS39" s="219"/>
      <c r="AT39" s="219"/>
      <c r="AU39" s="219"/>
      <c r="AV39"/>
      <c r="AW39"/>
      <c r="BD39" s="219"/>
      <c r="BE39" s="219"/>
      <c r="BF39" s="219"/>
      <c r="BG39" s="219"/>
      <c r="BH39" s="219"/>
      <c r="BI39" s="219"/>
      <c r="BJ39" s="219"/>
      <c r="BK39" s="219"/>
      <c r="BL39" s="219"/>
      <c r="BM39" s="219"/>
      <c r="BN39" s="219"/>
      <c r="BO39" s="219"/>
      <c r="BP39" s="219"/>
      <c r="BQ39" s="219"/>
      <c r="BR39" s="219"/>
      <c r="BS39" s="219"/>
      <c r="BT39" s="230"/>
      <c r="BU39" s="230"/>
      <c r="BV39" s="230"/>
      <c r="BW39" s="230"/>
      <c r="BX39" s="230"/>
      <c r="BY39" s="226"/>
      <c r="BZ39" s="219"/>
      <c r="CA39" s="98">
        <v>4410</v>
      </c>
      <c r="CB39" s="436" t="s">
        <v>153</v>
      </c>
      <c r="CC39" s="465"/>
      <c r="CD39" s="465"/>
      <c r="CE39" s="466"/>
      <c r="CF39" s="249" t="s">
        <v>61</v>
      </c>
    </row>
    <row r="40" spans="3:84" ht="27" customHeight="1">
      <c r="Q40" s="219"/>
      <c r="R40" s="219"/>
      <c r="S40" s="219"/>
      <c r="T40" s="219"/>
      <c r="U40" s="219"/>
      <c r="V40" s="219"/>
      <c r="W40" s="219"/>
      <c r="X40" s="219"/>
      <c r="Y40" s="219"/>
      <c r="Z40" s="219"/>
      <c r="AA40" s="219"/>
      <c r="AB40" s="219"/>
      <c r="AC40" s="219"/>
      <c r="AD40" s="219"/>
      <c r="AE40" s="219"/>
      <c r="AF40" s="219"/>
      <c r="AG40" s="219"/>
      <c r="AH40" s="219"/>
      <c r="AI40" s="219"/>
      <c r="AJ40" s="219"/>
      <c r="AK40" s="219"/>
      <c r="AL40" s="219"/>
      <c r="AM40" s="219"/>
      <c r="AN40" s="219"/>
      <c r="AO40" s="219"/>
      <c r="AP40" s="219"/>
      <c r="AQ40" s="219"/>
      <c r="AR40" s="219"/>
      <c r="AS40" s="219"/>
      <c r="AT40" s="219"/>
      <c r="AU40" s="219"/>
      <c r="AV40"/>
      <c r="AW40"/>
      <c r="AX40" s="219"/>
      <c r="AY40" s="219"/>
      <c r="AZ40" s="219"/>
      <c r="BA40" s="219"/>
      <c r="BB40" s="219"/>
      <c r="BC40" s="219"/>
      <c r="BD40" s="219"/>
      <c r="BE40" s="219"/>
      <c r="BF40" s="219"/>
      <c r="BG40" s="219"/>
      <c r="BH40" s="219"/>
      <c r="BI40" s="219"/>
      <c r="BJ40" s="219"/>
      <c r="BK40" s="219"/>
      <c r="BL40" s="219"/>
      <c r="BM40" s="219"/>
      <c r="BN40" s="219"/>
      <c r="BO40" s="219"/>
      <c r="BP40" s="219"/>
      <c r="BQ40" s="219"/>
      <c r="BR40" s="219"/>
      <c r="BS40" s="219"/>
      <c r="BT40" s="230"/>
      <c r="BU40" s="230"/>
      <c r="BV40" s="230"/>
      <c r="BW40" s="230"/>
      <c r="BX40" s="230"/>
      <c r="BY40" s="226"/>
      <c r="BZ40" s="219"/>
      <c r="CA40" s="98">
        <v>11502</v>
      </c>
      <c r="CB40" s="436" t="s">
        <v>51</v>
      </c>
      <c r="CC40" s="465"/>
      <c r="CD40" s="465"/>
      <c r="CE40" s="466"/>
      <c r="CF40" s="249"/>
    </row>
    <row r="41" spans="3:84" ht="27" customHeight="1">
      <c r="Q41" s="219"/>
      <c r="R41" s="219"/>
      <c r="S41" s="219"/>
      <c r="T41" s="219"/>
      <c r="U41" s="219"/>
      <c r="V41" s="219"/>
      <c r="W41" s="219"/>
      <c r="X41" s="219"/>
      <c r="Y41" s="219"/>
      <c r="Z41" s="219"/>
      <c r="AA41" s="219"/>
      <c r="AB41" s="219"/>
      <c r="AC41" s="219"/>
      <c r="AD41" s="219"/>
      <c r="AE41" s="219"/>
      <c r="AF41" s="219"/>
      <c r="AG41" s="219"/>
      <c r="AH41" s="219"/>
      <c r="AI41" s="219"/>
      <c r="AJ41" s="219"/>
      <c r="AK41" s="219"/>
      <c r="AL41" s="219"/>
      <c r="AM41" s="219"/>
      <c r="AN41" s="219"/>
      <c r="AO41" s="219"/>
      <c r="AP41" s="219"/>
      <c r="AQ41" s="219"/>
      <c r="AR41" s="219"/>
      <c r="AS41" s="219"/>
      <c r="AT41" s="219"/>
      <c r="AU41" s="219"/>
      <c r="AV41" s="219"/>
      <c r="AW41" s="219"/>
      <c r="AX41" s="219"/>
      <c r="AY41" s="219"/>
      <c r="AZ41" s="219"/>
      <c r="BA41" s="219"/>
      <c r="BB41" s="219"/>
      <c r="BC41" s="219"/>
      <c r="BD41" s="219"/>
      <c r="BE41" s="219"/>
      <c r="BF41" s="219"/>
      <c r="BG41" s="219"/>
      <c r="BH41" s="219"/>
      <c r="BI41" s="219"/>
      <c r="BJ41" s="219"/>
      <c r="BK41" s="219"/>
      <c r="BL41" s="219"/>
      <c r="BM41" s="219"/>
      <c r="BN41" s="219"/>
      <c r="BO41" s="219"/>
      <c r="BP41" s="219"/>
      <c r="BQ41" s="219"/>
      <c r="BR41" s="219"/>
      <c r="BS41" s="219"/>
      <c r="BT41" s="230"/>
      <c r="BU41" s="230"/>
      <c r="BV41" s="230"/>
      <c r="BW41" s="230"/>
      <c r="BX41" s="230"/>
      <c r="BY41" s="226"/>
      <c r="BZ41" s="219"/>
      <c r="CB41" s="436" t="s">
        <v>132</v>
      </c>
      <c r="CC41" s="465"/>
      <c r="CD41" s="465"/>
      <c r="CE41" s="466"/>
    </row>
    <row r="42" spans="3:84" ht="27" customHeight="1">
      <c r="Q42" s="219"/>
      <c r="R42" s="219"/>
      <c r="S42" s="219"/>
      <c r="T42" s="219"/>
      <c r="U42" s="219"/>
      <c r="V42" s="219"/>
      <c r="W42" s="219"/>
      <c r="X42" s="219"/>
      <c r="Y42" s="219"/>
      <c r="Z42" s="219"/>
      <c r="AA42" s="219"/>
      <c r="AB42" s="219"/>
      <c r="AC42" s="219"/>
      <c r="AD42" s="219"/>
      <c r="AE42" s="219"/>
      <c r="AF42" s="219"/>
      <c r="AG42" s="219"/>
      <c r="AH42" s="219"/>
      <c r="AI42" s="219"/>
      <c r="AJ42" s="219"/>
      <c r="AK42" s="219"/>
      <c r="AL42" s="219"/>
      <c r="AM42" s="219"/>
      <c r="AN42" s="219"/>
      <c r="AO42" s="219"/>
      <c r="AP42" s="219"/>
      <c r="AQ42" s="219"/>
      <c r="AR42" s="219"/>
      <c r="AS42" s="219"/>
      <c r="AT42" s="219"/>
      <c r="AU42" s="219"/>
      <c r="AV42" s="219"/>
      <c r="AW42" s="219"/>
      <c r="AX42" s="219"/>
      <c r="AY42" s="219"/>
      <c r="AZ42" s="219"/>
      <c r="BA42" s="219"/>
      <c r="BB42" s="219"/>
      <c r="BC42" s="219"/>
      <c r="BD42" s="219"/>
      <c r="BE42" s="219"/>
      <c r="BF42" s="219"/>
      <c r="BG42" s="219"/>
      <c r="BH42" s="219"/>
      <c r="BI42" s="219"/>
      <c r="BJ42" s="219"/>
      <c r="BK42" s="219"/>
      <c r="BL42" s="219"/>
      <c r="BM42" s="219"/>
      <c r="BN42" s="219"/>
      <c r="BO42" s="219"/>
      <c r="BP42" s="219"/>
      <c r="BQ42" s="219"/>
      <c r="BR42" s="219"/>
      <c r="BS42" s="219"/>
      <c r="BT42" s="230"/>
      <c r="BU42" s="230"/>
      <c r="BV42" s="230"/>
      <c r="BW42" s="230"/>
      <c r="BX42" s="230"/>
      <c r="BY42" s="226"/>
      <c r="BZ42" s="219"/>
      <c r="CD42" s="19"/>
    </row>
    <row r="43" spans="3:84" ht="27" customHeight="1">
      <c r="Q43" s="219"/>
      <c r="R43" s="219"/>
      <c r="S43" s="219"/>
      <c r="T43" s="219"/>
      <c r="U43" s="219"/>
      <c r="V43" s="219"/>
      <c r="W43" s="219"/>
      <c r="X43" s="219"/>
      <c r="Y43" s="219"/>
      <c r="Z43" s="219"/>
      <c r="AA43" s="219"/>
      <c r="AB43" s="219"/>
      <c r="AC43" s="219"/>
      <c r="AD43" s="219"/>
      <c r="AE43" s="219"/>
      <c r="AF43" s="219"/>
      <c r="AG43" s="219"/>
      <c r="AH43" s="219"/>
      <c r="AI43" s="219"/>
      <c r="AJ43" s="219"/>
      <c r="AK43" s="219"/>
      <c r="AL43" s="219"/>
      <c r="AM43" s="219"/>
      <c r="AN43" s="219"/>
      <c r="AO43" s="219"/>
      <c r="AP43" s="219"/>
      <c r="AQ43" s="219"/>
      <c r="AR43" s="219"/>
      <c r="AS43" s="219"/>
      <c r="AT43" s="219"/>
      <c r="AU43" s="219"/>
      <c r="AV43" s="219"/>
      <c r="AW43" s="219"/>
      <c r="AX43" s="219"/>
      <c r="AY43" s="219"/>
      <c r="AZ43" s="219"/>
      <c r="BA43" s="219"/>
      <c r="BB43" s="219"/>
      <c r="BC43" s="219"/>
      <c r="BD43" s="219"/>
      <c r="BE43" s="219"/>
      <c r="BF43" s="219"/>
      <c r="BG43" s="219"/>
      <c r="BH43" s="219"/>
      <c r="BI43" s="219"/>
      <c r="BJ43" s="219"/>
      <c r="BK43" s="219"/>
      <c r="BL43" s="219"/>
      <c r="BM43" s="219"/>
      <c r="BN43" s="219"/>
      <c r="BO43" s="219"/>
      <c r="BP43" s="219"/>
      <c r="BQ43" s="219"/>
      <c r="BR43" s="219"/>
      <c r="BS43" s="219"/>
      <c r="BT43" s="230"/>
      <c r="BU43" s="230"/>
      <c r="BV43" s="230"/>
      <c r="BW43" s="230"/>
      <c r="BX43" s="230"/>
      <c r="BY43" s="226"/>
      <c r="BZ43" s="219"/>
      <c r="CA43" s="98">
        <v>4410</v>
      </c>
      <c r="CB43" s="436" t="s">
        <v>154</v>
      </c>
      <c r="CC43" s="465"/>
      <c r="CD43" s="465"/>
      <c r="CE43" s="466"/>
      <c r="CF43" s="249" t="s">
        <v>61</v>
      </c>
    </row>
    <row r="44" spans="3:84" ht="27" customHeight="1">
      <c r="Q44" s="219"/>
      <c r="R44" s="219"/>
      <c r="S44" s="219"/>
      <c r="T44" s="219"/>
      <c r="U44" s="219"/>
      <c r="V44" s="219"/>
      <c r="W44" s="219"/>
      <c r="X44" s="219"/>
      <c r="Y44" s="219"/>
      <c r="Z44" s="219"/>
      <c r="AA44" s="219"/>
      <c r="AB44" s="219"/>
      <c r="AC44" s="219"/>
      <c r="AD44" s="219"/>
      <c r="AE44" s="219"/>
      <c r="AF44" s="219"/>
      <c r="AG44" s="219"/>
      <c r="AH44" s="219"/>
      <c r="AI44" s="219"/>
      <c r="AJ44" s="219"/>
      <c r="AK44" s="219"/>
      <c r="AL44" s="219"/>
      <c r="AM44" s="219"/>
      <c r="AN44" s="219"/>
      <c r="AO44" s="219"/>
      <c r="AP44" s="219"/>
      <c r="AQ44" s="219"/>
      <c r="AR44" s="219"/>
      <c r="AS44" s="219"/>
      <c r="AT44" s="219"/>
      <c r="AU44" s="219"/>
      <c r="AV44" s="219"/>
      <c r="AW44" s="219"/>
      <c r="AX44" s="219"/>
      <c r="AY44" s="219"/>
      <c r="AZ44" s="219"/>
      <c r="BA44" s="219"/>
      <c r="BB44" s="219"/>
      <c r="BC44" s="219"/>
      <c r="BD44" s="219"/>
      <c r="BE44" s="219"/>
      <c r="BF44" s="219"/>
      <c r="BG44" s="219"/>
      <c r="BH44" s="219"/>
      <c r="BI44" s="219"/>
      <c r="BJ44" s="219"/>
      <c r="BK44" s="219"/>
      <c r="BL44" s="219"/>
      <c r="BM44" s="219"/>
      <c r="BN44" s="219"/>
      <c r="BO44" s="219"/>
      <c r="BP44" s="219"/>
      <c r="BQ44" s="219"/>
      <c r="BR44" s="219"/>
      <c r="BS44" s="219"/>
      <c r="BT44" s="230"/>
      <c r="BU44" s="230"/>
      <c r="BV44" s="230"/>
      <c r="BW44" s="230"/>
      <c r="BX44" s="230"/>
      <c r="BY44" s="226"/>
      <c r="BZ44" s="219"/>
      <c r="CA44" s="288" t="s">
        <v>662</v>
      </c>
      <c r="CB44" s="436" t="s">
        <v>51</v>
      </c>
      <c r="CC44" s="465"/>
      <c r="CD44" s="465"/>
      <c r="CE44" s="466"/>
      <c r="CF44" s="249"/>
    </row>
    <row r="45" spans="3:84" ht="27" customHeight="1">
      <c r="Q45" s="219"/>
      <c r="R45" s="219"/>
      <c r="S45" s="219"/>
      <c r="T45" s="219"/>
      <c r="U45" s="219"/>
      <c r="V45" s="219"/>
      <c r="W45" s="219"/>
      <c r="X45" s="219"/>
      <c r="Y45" s="219"/>
      <c r="Z45" s="219"/>
      <c r="AA45" s="219"/>
      <c r="AB45" s="219"/>
      <c r="AC45" s="219"/>
      <c r="AD45" s="219"/>
      <c r="AE45" s="219"/>
      <c r="AF45" s="219"/>
      <c r="AG45" s="219"/>
      <c r="AH45" s="219"/>
      <c r="AI45" s="219"/>
      <c r="AJ45" s="219"/>
      <c r="AK45" s="219"/>
      <c r="AL45" s="219"/>
      <c r="AM45" s="219"/>
      <c r="AN45" s="219"/>
      <c r="AO45" s="219"/>
      <c r="AP45" s="219"/>
      <c r="AQ45" s="219"/>
      <c r="AR45" s="219"/>
      <c r="AS45" s="219"/>
      <c r="AT45" s="219"/>
      <c r="AU45" s="219"/>
      <c r="AV45" s="219"/>
      <c r="AW45" s="219"/>
      <c r="AX45" s="219"/>
      <c r="AY45" s="219"/>
      <c r="AZ45" s="219"/>
      <c r="BA45" s="219"/>
      <c r="BB45" s="219"/>
      <c r="BC45" s="219"/>
      <c r="BD45" s="219"/>
      <c r="BE45" s="219"/>
      <c r="BF45" s="219"/>
      <c r="BG45" s="219"/>
      <c r="BH45" s="219"/>
      <c r="BI45" s="219"/>
      <c r="BJ45" s="219"/>
      <c r="BK45" s="219"/>
      <c r="BL45" s="219"/>
      <c r="BM45" s="219"/>
      <c r="BN45" s="219"/>
      <c r="BO45" s="219"/>
      <c r="BP45" s="219"/>
      <c r="BQ45" s="219"/>
      <c r="BR45" s="219"/>
      <c r="BS45" s="219"/>
      <c r="BZ45" s="219"/>
      <c r="CB45" s="436" t="s">
        <v>132</v>
      </c>
      <c r="CC45" s="465"/>
      <c r="CD45" s="465"/>
      <c r="CE45" s="466"/>
    </row>
    <row r="46" spans="3:84" ht="27" customHeight="1">
      <c r="Q46" s="219"/>
      <c r="R46" s="219"/>
      <c r="S46" s="219"/>
      <c r="T46" s="219"/>
      <c r="U46" s="219"/>
      <c r="V46" s="219"/>
      <c r="W46" s="219"/>
      <c r="X46" s="219"/>
      <c r="Y46" s="219"/>
      <c r="Z46" s="219"/>
      <c r="AA46" s="219"/>
      <c r="AB46" s="219"/>
      <c r="AC46" s="219"/>
      <c r="AD46" s="219"/>
      <c r="AE46" s="219"/>
      <c r="AF46" s="219"/>
      <c r="AG46" s="219"/>
      <c r="AH46" s="219"/>
      <c r="AI46" s="219"/>
      <c r="AJ46" s="219"/>
      <c r="AK46" s="219"/>
      <c r="AL46" s="219"/>
      <c r="AM46" s="219"/>
      <c r="AN46" s="219"/>
      <c r="AO46" s="219"/>
      <c r="AP46" s="219"/>
      <c r="AQ46" s="219"/>
      <c r="AR46" s="219"/>
      <c r="AS46" s="219"/>
      <c r="AT46" s="219"/>
      <c r="AU46" s="219"/>
      <c r="AV46" s="219"/>
      <c r="AW46" s="219"/>
      <c r="AX46" s="219"/>
      <c r="AY46" s="219"/>
      <c r="AZ46" s="219"/>
      <c r="BA46" s="219"/>
      <c r="BB46" s="219"/>
      <c r="BC46" s="219"/>
      <c r="BD46" s="219"/>
      <c r="BE46" s="219"/>
      <c r="BF46" s="219"/>
      <c r="BG46" s="219"/>
      <c r="BH46" s="219"/>
      <c r="BI46" s="219"/>
      <c r="BJ46" s="219"/>
      <c r="BK46" s="219"/>
      <c r="BL46" s="219"/>
      <c r="BM46" s="219"/>
      <c r="BN46" s="219"/>
      <c r="BO46" s="219"/>
      <c r="BP46" s="219"/>
      <c r="BQ46" s="219"/>
      <c r="BR46" s="219"/>
      <c r="BS46" s="219"/>
      <c r="BZ46" s="219"/>
      <c r="CD46" s="19"/>
    </row>
    <row r="47" spans="3:84" ht="27" customHeight="1">
      <c r="Q47" s="219"/>
      <c r="R47" s="219"/>
      <c r="S47" s="219"/>
      <c r="T47" s="219"/>
      <c r="U47" s="219"/>
      <c r="V47" s="219"/>
      <c r="W47" s="219"/>
      <c r="X47" s="219"/>
      <c r="Y47" s="219"/>
      <c r="Z47" s="219"/>
      <c r="AA47" s="219"/>
      <c r="AB47" s="219"/>
      <c r="AC47" s="219"/>
      <c r="AD47" s="219"/>
      <c r="AE47" s="219"/>
      <c r="AF47" s="219"/>
      <c r="AG47" s="219"/>
      <c r="AH47" s="219"/>
      <c r="AI47" s="219"/>
      <c r="AJ47" s="219"/>
      <c r="AK47" s="219"/>
      <c r="AL47" s="219"/>
      <c r="AM47" s="219"/>
      <c r="AN47" s="219"/>
      <c r="AO47" s="219"/>
      <c r="AP47" s="219"/>
      <c r="AQ47" s="219"/>
      <c r="AR47" s="219"/>
      <c r="AS47" s="219"/>
      <c r="AT47" s="219"/>
      <c r="AU47" s="219"/>
      <c r="AV47" s="219"/>
      <c r="AW47" s="219"/>
      <c r="AX47" s="219"/>
      <c r="AY47" s="219"/>
      <c r="AZ47" s="219"/>
      <c r="BA47" s="219"/>
      <c r="BB47" s="219"/>
      <c r="BC47" s="219"/>
      <c r="BD47" s="219"/>
      <c r="BE47" s="219"/>
      <c r="BF47" s="219"/>
      <c r="BG47" s="219"/>
      <c r="BH47" s="219"/>
      <c r="BI47" s="219"/>
      <c r="BJ47" s="219"/>
      <c r="BK47" s="219"/>
      <c r="BL47" s="219"/>
      <c r="BM47" s="219"/>
      <c r="BN47" s="219"/>
      <c r="BO47" s="219"/>
      <c r="BP47" s="219"/>
      <c r="BQ47" s="219"/>
      <c r="BR47" s="219"/>
      <c r="BS47" s="219"/>
      <c r="BZ47" s="219"/>
      <c r="CA47" s="98">
        <v>4410</v>
      </c>
      <c r="CB47" s="436" t="s">
        <v>155</v>
      </c>
      <c r="CC47" s="465"/>
      <c r="CD47" s="465"/>
      <c r="CE47" s="466"/>
      <c r="CF47" s="249" t="s">
        <v>61</v>
      </c>
    </row>
    <row r="48" spans="3:84" ht="27" customHeight="1">
      <c r="Q48" s="219"/>
      <c r="R48" s="219"/>
      <c r="S48" s="219"/>
      <c r="T48" s="219"/>
      <c r="U48" s="219"/>
      <c r="V48" s="219"/>
      <c r="W48" s="219"/>
      <c r="X48" s="219"/>
      <c r="Y48" s="219"/>
      <c r="Z48" s="219"/>
      <c r="AA48" s="219"/>
      <c r="AB48" s="219"/>
      <c r="AC48" s="219"/>
      <c r="AD48" s="219"/>
      <c r="AE48" s="219"/>
      <c r="AF48" s="219"/>
      <c r="AG48" s="219"/>
      <c r="AH48" s="219"/>
      <c r="AI48" s="219"/>
      <c r="AJ48" s="219"/>
      <c r="AK48" s="219"/>
      <c r="AL48" s="219"/>
      <c r="AM48" s="219"/>
      <c r="AN48" s="219"/>
      <c r="AO48" s="219"/>
      <c r="AP48" s="219"/>
      <c r="AQ48" s="219"/>
      <c r="AR48" s="219"/>
      <c r="AS48" s="219"/>
      <c r="AT48" s="219"/>
      <c r="AU48" s="219"/>
      <c r="AV48" s="219"/>
      <c r="AW48" s="219"/>
      <c r="AX48" s="219"/>
      <c r="AY48" s="219"/>
      <c r="AZ48" s="219"/>
      <c r="BA48" s="219"/>
      <c r="BB48" s="219"/>
      <c r="BC48" s="219"/>
      <c r="BD48" s="219"/>
      <c r="BE48" s="219"/>
      <c r="BF48" s="219"/>
      <c r="BG48" s="219"/>
      <c r="BH48" s="219"/>
      <c r="BI48" s="219"/>
      <c r="BJ48" s="219"/>
      <c r="BK48" s="219"/>
      <c r="BL48" s="219"/>
      <c r="BM48" s="219"/>
      <c r="BN48" s="219"/>
      <c r="BO48" s="219"/>
      <c r="BP48" s="219"/>
      <c r="BQ48" s="219"/>
      <c r="BR48" s="219"/>
      <c r="BS48" s="219"/>
      <c r="BZ48" s="219"/>
      <c r="CA48" s="246">
        <v>12195</v>
      </c>
      <c r="CB48" s="436" t="s">
        <v>51</v>
      </c>
      <c r="CC48" s="465"/>
      <c r="CD48" s="465"/>
      <c r="CE48" s="466"/>
      <c r="CF48" s="248"/>
    </row>
    <row r="49" spans="79:84" ht="27" customHeight="1">
      <c r="CB49" s="620" t="s">
        <v>132</v>
      </c>
      <c r="CC49" s="621"/>
      <c r="CD49" s="621"/>
      <c r="CE49" s="622"/>
    </row>
    <row r="50" spans="79:84" ht="27" customHeight="1">
      <c r="CA50"/>
      <c r="CB50"/>
      <c r="CC50"/>
      <c r="CD50"/>
      <c r="CE50"/>
      <c r="CF50"/>
    </row>
    <row r="51" spans="79:84" ht="27" customHeight="1">
      <c r="CA51"/>
      <c r="CB51"/>
      <c r="CC51"/>
      <c r="CD51"/>
      <c r="CE51"/>
      <c r="CF51"/>
    </row>
    <row r="52" spans="79:84" ht="27" customHeight="1">
      <c r="CA52"/>
      <c r="CB52"/>
      <c r="CC52"/>
      <c r="CD52"/>
      <c r="CE52"/>
      <c r="CF52"/>
    </row>
    <row r="53" spans="79:84" ht="27" customHeight="1">
      <c r="CA53"/>
      <c r="CB53"/>
      <c r="CC53"/>
      <c r="CD53"/>
      <c r="CE53"/>
      <c r="CF53"/>
    </row>
  </sheetData>
  <protectedRanges>
    <protectedRange sqref="B1:X1 AA27:AF65533 Z1:Z65533 AA14:AF14 AO14:AO22 AI14:AN14 AP13:AV20 AP22:AV22 AX14:BC14 BD14:BL22 BM14:BR14 BM16:BR22 AW13:BS13 Y1:Y14 G3 A1:A65533 AA10:AO13 AA16:AF23 CG11:CG53 AP11:BS12 AH2:AH9 CA2:CG8 AI3:AN9 C22:C27 C4:G6 Q2:X6 P2 Y16:Y25 H2:I6 C36:C38 CS22:CT22 AX16:BC18 AW40:BC65533 AG33:AV65533 AW14:AW22 CH22:CM65533 CU1:IW65533 CO22:CQ22 CH1:CT8 CN10:CN65533 CA9:CT9 CO26:CT26 BW14 AO23:AW23 D22:I38 M35:Y42 C39:I65529 AI16:AN26 AI32:AN32 AI29:AN30 AG14:AH32 BT15:BY65529 CA54:CG65533 J43:Y65533 J26:Y34 B40:B65533 J35:J42 B7:B31 J7:X25 C7:I21 CO30:CT65533 BZ11:BZ13 BS14:BS65533 BD23:BR65533 BZ15:BZ65533 AO2:BZ9 AP10:CG10 AA1:CG1 AO24:AV32 AX28:BC31 AW24:AW39" name="Oblast1_1" securityDescriptor="O:WDG:WDD:(A;;CC;;;S-1-5-21-803378362-296240805-1831112798-6325)(A;;CC;;;S-1-5-21-803378362-296240805-1831112798-3188)"/>
    <protectedRange sqref="F3 E2" name="Oblast1_2" securityDescriptor="O:WDG:WDD:(A;;CC;;;S-1-5-21-803378362-296240805-1831112798-6325)(A;;CC;;;S-1-5-21-803378362-296240805-1831112798-3188)"/>
    <protectedRange sqref="E3 B2:C3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CA11:CF53" name="Oblast1" securityDescriptor="O:WDG:WDD:(A;;CC;;;S-1-5-21-803378362-296240805-1831112798-6325)(A;;CC;;;S-1-5-21-803378362-296240805-1831112798-3188)"/>
    <protectedRange sqref="C35" name="Oblast1_3" securityDescriptor="O:WDG:WDD:(A;;CC;;;S-1-5-21-803378362-296240805-1831112798-6325)(A;;CC;;;S-1-5-21-803378362-296240805-1831112798-3188)"/>
    <protectedRange sqref="C28:C34" name="Oblast1_1_4" securityDescriptor="O:WDG:WDD:(A;;CC;;;S-1-5-21-803378362-296240805-1831112798-6325)(A;;CC;;;S-1-5-21-803378362-296240805-1831112798-3188)"/>
    <protectedRange sqref="AX20:BC22 AX24:BC26" name="Oblast1_6" securityDescriptor="O:WDG:WDD:(A;;CC;;;S-1-5-21-803378362-296240805-1831112798-6325)(A;;CC;;;S-1-5-21-803378362-296240805-1831112798-3188)"/>
    <protectedRange sqref="CH10:CM10 CO10:CT10" name="Oblast1_10" securityDescriptor="O:WDG:WDD:(A;;CC;;;S-1-5-21-803378362-296240805-1831112798-6325)(A;;CC;;;S-1-5-21-803378362-296240805-1831112798-3188)"/>
    <protectedRange sqref="CH11:CM21 CO14:CT14 CO18:CT18 CR22" name="Oblast1_3_1" securityDescriptor="O:WDG:WDD:(A;;CC;;;S-1-5-21-803378362-296240805-1831112798-6325)(A;;CC;;;S-1-5-21-803378362-296240805-1831112798-3188)"/>
    <protectedRange sqref="CO11:CT13" name="Oblast1_5" securityDescriptor="O:WDG:WDD:(A;;CC;;;S-1-5-21-803378362-296240805-1831112798-6325)(A;;CC;;;S-1-5-21-803378362-296240805-1831112798-3188)"/>
    <protectedRange sqref="CO15:CT17" name="Oblast1_8" securityDescriptor="O:WDG:WDD:(A;;CC;;;S-1-5-21-803378362-296240805-1831112798-6325)(A;;CC;;;S-1-5-21-803378362-296240805-1831112798-3188)"/>
    <protectedRange sqref="CO19 CO23:CT25 CO21:CT21 CP20:CT20 CT19" name="Oblast1_12" securityDescriptor="O:WDG:WDD:(A;;CC;;;S-1-5-21-803378362-296240805-1831112798-6325)(A;;CC;;;S-1-5-21-803378362-296240805-1831112798-3188)"/>
    <protectedRange sqref="BT11:BY13" name="Oblast1_7" securityDescriptor="O:WDG:WDD:(A;;CC;;;S-1-5-21-803378362-296240805-1831112798-6325)(A;;CC;;;S-1-5-21-803378362-296240805-1831112798-3188)"/>
    <protectedRange sqref="CO27:CS27 CO28:CT29 CO20 CP19:CS19" name="Oblast1_1_3" securityDescriptor="O:WDG:WDD:(A;;CC;;;S-1-5-21-803378362-296240805-1831112798-6325)(A;;CC;;;S-1-5-21-803378362-296240805-1831112798-3188)"/>
    <protectedRange sqref="CT27" name="Oblast1_9" securityDescriptor="O:WDG:WDD:(A;;CC;;;S-1-5-21-803378362-296240805-1831112798-6325)(A;;CC;;;S-1-5-21-803378362-296240805-1831112798-3188)"/>
    <protectedRange sqref="G2" name="Oblast1_11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</protectedRanges>
  <customSheetViews>
    <customSheetView guid="{3053DB14-28D1-484D-8F6C-A8F2A20F3636}" scale="85" showGridLines="0" fitToPage="1" topLeftCell="AL1">
      <selection activeCell="BP48" sqref="BP48"/>
      <pageMargins left="0.7" right="0.7" top="0.78740157499999996" bottom="0.78740157499999996" header="0.3" footer="0.3"/>
      <pageSetup paperSize="9" scale="24" orientation="landscape" r:id="rId1"/>
    </customSheetView>
    <customSheetView guid="{E50753B2-0B43-4D8D-8602-9F6FEEAD5C73}">
      <selection activeCell="V48" sqref="V48"/>
      <pageMargins left="0.7" right="0.7" top="0.78740157499999996" bottom="0.78740157499999996" header="0.3" footer="0.3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178">
    <mergeCell ref="C28:D28"/>
    <mergeCell ref="C29:D29"/>
    <mergeCell ref="C30:D30"/>
    <mergeCell ref="C31:D31"/>
    <mergeCell ref="C32:D32"/>
    <mergeCell ref="C33:D33"/>
    <mergeCell ref="C34:D34"/>
    <mergeCell ref="C35:D35"/>
    <mergeCell ref="K27:N27"/>
    <mergeCell ref="K28:N28"/>
    <mergeCell ref="K29:N29"/>
    <mergeCell ref="K13:N13"/>
    <mergeCell ref="K17:N17"/>
    <mergeCell ref="K21:N21"/>
    <mergeCell ref="R15:U15"/>
    <mergeCell ref="K15:N15"/>
    <mergeCell ref="BN30:BQ30"/>
    <mergeCell ref="AY11:BB11"/>
    <mergeCell ref="AQ11:AT11"/>
    <mergeCell ref="R13:U13"/>
    <mergeCell ref="AB16:AE16"/>
    <mergeCell ref="AQ20:AT20"/>
    <mergeCell ref="BN28:BQ28"/>
    <mergeCell ref="BN29:BQ29"/>
    <mergeCell ref="K25:N25"/>
    <mergeCell ref="K23:N23"/>
    <mergeCell ref="K24:N24"/>
    <mergeCell ref="AJ24:AM24"/>
    <mergeCell ref="AJ22:AM22"/>
    <mergeCell ref="AB22:AE22"/>
    <mergeCell ref="AY24:BB24"/>
    <mergeCell ref="AY21:BB21"/>
    <mergeCell ref="AY25:BB25"/>
    <mergeCell ref="BF13:BI13"/>
    <mergeCell ref="AB11:AE11"/>
    <mergeCell ref="R12:U12"/>
    <mergeCell ref="CI11:CL11"/>
    <mergeCell ref="CI12:CL12"/>
    <mergeCell ref="CI13:CL13"/>
    <mergeCell ref="CI16:CL16"/>
    <mergeCell ref="CI17:CL17"/>
    <mergeCell ref="AB21:AE21"/>
    <mergeCell ref="AJ20:AM20"/>
    <mergeCell ref="AJ21:AM21"/>
    <mergeCell ref="R16:U16"/>
    <mergeCell ref="BN11:BQ11"/>
    <mergeCell ref="CB11:CE11"/>
    <mergeCell ref="CB12:CE12"/>
    <mergeCell ref="CB13:CE13"/>
    <mergeCell ref="CB15:CE15"/>
    <mergeCell ref="CB16:CE16"/>
    <mergeCell ref="CB17:CE17"/>
    <mergeCell ref="CB20:CE20"/>
    <mergeCell ref="CB21:CE21"/>
    <mergeCell ref="AB20:AE20"/>
    <mergeCell ref="AQ16:AT16"/>
    <mergeCell ref="AQ17:AT17"/>
    <mergeCell ref="AY12:BB12"/>
    <mergeCell ref="AY18:BB18"/>
    <mergeCell ref="BU32:BX32"/>
    <mergeCell ref="AJ25:AM25"/>
    <mergeCell ref="AJ26:AM26"/>
    <mergeCell ref="AJ29:AM29"/>
    <mergeCell ref="BU30:BX30"/>
    <mergeCell ref="BU33:BX33"/>
    <mergeCell ref="AY28:BB28"/>
    <mergeCell ref="AY29:BB29"/>
    <mergeCell ref="AJ30:AM30"/>
    <mergeCell ref="BU26:BX26"/>
    <mergeCell ref="BU28:BX28"/>
    <mergeCell ref="BU29:BX29"/>
    <mergeCell ref="AY26:BB26"/>
    <mergeCell ref="AY30:BB30"/>
    <mergeCell ref="AY31:BB31"/>
    <mergeCell ref="AY32:BB32"/>
    <mergeCell ref="AY33:BB33"/>
    <mergeCell ref="CB48:CE48"/>
    <mergeCell ref="CB47:CE47"/>
    <mergeCell ref="CB49:CE49"/>
    <mergeCell ref="CB25:CE25"/>
    <mergeCell ref="CB27:CE27"/>
    <mergeCell ref="CB28:CE28"/>
    <mergeCell ref="CB29:CE29"/>
    <mergeCell ref="CB31:CE31"/>
    <mergeCell ref="BU25:BX25"/>
    <mergeCell ref="CB32:CE32"/>
    <mergeCell ref="CB33:CE33"/>
    <mergeCell ref="CB35:CE35"/>
    <mergeCell ref="CB36:CE36"/>
    <mergeCell ref="CB37:CE37"/>
    <mergeCell ref="CB39:CE39"/>
    <mergeCell ref="CB40:CE40"/>
    <mergeCell ref="CB41:CE41"/>
    <mergeCell ref="CB43:CE43"/>
    <mergeCell ref="CB44:CE44"/>
    <mergeCell ref="CB45:CE45"/>
    <mergeCell ref="BU34:BX34"/>
    <mergeCell ref="BU38:BX38"/>
    <mergeCell ref="BU36:BX36"/>
    <mergeCell ref="BU37:BX37"/>
    <mergeCell ref="B2:D2"/>
    <mergeCell ref="F2:G2"/>
    <mergeCell ref="K16:N16"/>
    <mergeCell ref="K19:N19"/>
    <mergeCell ref="K20:N20"/>
    <mergeCell ref="K12:N12"/>
    <mergeCell ref="K11:N11"/>
    <mergeCell ref="AJ6:AM6"/>
    <mergeCell ref="AJ5:AM5"/>
    <mergeCell ref="AJ4:AM4"/>
    <mergeCell ref="AI3:AN3"/>
    <mergeCell ref="D15:G15"/>
    <mergeCell ref="R11:U11"/>
    <mergeCell ref="R17:U17"/>
    <mergeCell ref="AB17:AE17"/>
    <mergeCell ref="AB18:AE18"/>
    <mergeCell ref="D11:G11"/>
    <mergeCell ref="D12:G12"/>
    <mergeCell ref="D13:G13"/>
    <mergeCell ref="AJ16:AM16"/>
    <mergeCell ref="AJ17:AM17"/>
    <mergeCell ref="AJ18:AM18"/>
    <mergeCell ref="D16:G16"/>
    <mergeCell ref="D17:G17"/>
    <mergeCell ref="AJ11:AM11"/>
    <mergeCell ref="AY20:BB20"/>
    <mergeCell ref="AY17:BB17"/>
    <mergeCell ref="BF11:BI11"/>
    <mergeCell ref="CP25:CS25"/>
    <mergeCell ref="CP21:CS21"/>
    <mergeCell ref="CB24:CE24"/>
    <mergeCell ref="CI15:CL15"/>
    <mergeCell ref="CB23:CE23"/>
    <mergeCell ref="BU12:BX12"/>
    <mergeCell ref="BU13:BX13"/>
    <mergeCell ref="BU11:BX11"/>
    <mergeCell ref="CP23:CS23"/>
    <mergeCell ref="CP24:CS24"/>
    <mergeCell ref="BU18:BX18"/>
    <mergeCell ref="BU17:BX17"/>
    <mergeCell ref="BU21:BX21"/>
    <mergeCell ref="CP11:CS11"/>
    <mergeCell ref="CP12:CS12"/>
    <mergeCell ref="CP13:CS13"/>
    <mergeCell ref="AY22:BB22"/>
    <mergeCell ref="AQ21:AT21"/>
    <mergeCell ref="AY13:BB13"/>
    <mergeCell ref="AY16:BB16"/>
    <mergeCell ref="BN22:BQ22"/>
    <mergeCell ref="BN21:BQ21"/>
    <mergeCell ref="CP15:CS15"/>
    <mergeCell ref="BU24:BX24"/>
    <mergeCell ref="BN20:BQ20"/>
    <mergeCell ref="BF15:BI15"/>
    <mergeCell ref="BF16:BI16"/>
    <mergeCell ref="BN18:BQ18"/>
    <mergeCell ref="CP16:CS16"/>
    <mergeCell ref="CP17:CS17"/>
    <mergeCell ref="CP19:CS19"/>
    <mergeCell ref="CP20:CS20"/>
    <mergeCell ref="BU20:BX20"/>
    <mergeCell ref="BU16:BX16"/>
    <mergeCell ref="BU22:BX22"/>
    <mergeCell ref="AQ19:AT19"/>
    <mergeCell ref="AQ13:AT13"/>
    <mergeCell ref="AQ15:AT15"/>
    <mergeCell ref="AJ13:AM13"/>
    <mergeCell ref="AB13:AE13"/>
    <mergeCell ref="AB12:AE12"/>
    <mergeCell ref="AJ12:AM12"/>
    <mergeCell ref="CB19:CE19"/>
    <mergeCell ref="BF12:BI12"/>
    <mergeCell ref="BF17:BI17"/>
    <mergeCell ref="BN12:BQ12"/>
    <mergeCell ref="BN13:BQ13"/>
    <mergeCell ref="BN16:BQ16"/>
    <mergeCell ref="AQ12:AT12"/>
    <mergeCell ref="BN17:BQ17"/>
  </mergeCells>
  <pageMargins left="0.7" right="0.7" top="0.78740157499999996" bottom="0.78740157499999996" header="0.3" footer="0.3"/>
  <pageSetup paperSize="8" scale="29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D00-000000000000}">
          <x14:formula1>
            <xm:f>Units!$A$2:$A$74</xm:f>
          </x14:formula1>
          <xm:sqref>AI4 J11 J15 J19 BT11 J27 J23 Q11 Q15:Q16 AA20 AI20 AA11 AA16 AI11 AI16 AP11 AP15 AP19 AX11 AX16 AX20 BE11 BE15 BM11 BM16 BM20:BM21 CH15 BT16 BT20 BT24 BT28 CO19 BM28 BT32 BT36 CA11 CA15 CA19 CA23 CA27 CA31 CO15 CA39 CA43 CA47 CA35 CO23 AI24 AI29 CO11 CH11 AX28:AX30 AX32:AX33 AX24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R36"/>
  <sheetViews>
    <sheetView showGridLines="0" view="pageBreakPreview" zoomScale="85" zoomScaleNormal="70" zoomScaleSheetLayoutView="85" workbookViewId="0">
      <selection activeCell="F2" sqref="F2:G2"/>
    </sheetView>
  </sheetViews>
  <sheetFormatPr defaultColWidth="5.5703125" defaultRowHeight="27" customHeight="1"/>
  <cols>
    <col min="1" max="1" width="2.28515625" style="10" customWidth="1"/>
    <col min="2" max="2" width="6" style="10" bestFit="1" customWidth="1"/>
    <col min="3" max="3" width="10.28515625" style="10" customWidth="1"/>
    <col min="4" max="5" width="8.28515625" style="10" customWidth="1"/>
    <col min="6" max="6" width="10.7109375" style="10" customWidth="1"/>
    <col min="7" max="7" width="5.5703125" style="10" customWidth="1"/>
    <col min="8" max="8" width="4.42578125" style="10" customWidth="1"/>
    <col min="9" max="9" width="2.7109375" style="10" customWidth="1"/>
    <col min="10" max="10" width="6" style="10" bestFit="1" customWidth="1"/>
    <col min="11" max="14" width="8.28515625" style="10" customWidth="1"/>
    <col min="15" max="15" width="5.5703125" style="10" customWidth="1"/>
    <col min="16" max="16" width="3" style="10" customWidth="1"/>
    <col min="17" max="17" width="2.7109375" style="10" customWidth="1"/>
    <col min="18" max="18" width="6" style="10" customWidth="1"/>
    <col min="19" max="19" width="10.7109375" style="10" customWidth="1"/>
    <col min="20" max="20" width="10.5703125" style="10" customWidth="1"/>
    <col min="21" max="21" width="9.5703125" style="10" customWidth="1"/>
    <col min="22" max="22" width="13.42578125" style="10" customWidth="1"/>
    <col min="23" max="23" width="5.5703125" style="10" customWidth="1"/>
    <col min="24" max="24" width="2.85546875" style="10" customWidth="1"/>
    <col min="25" max="25" width="6" style="10" bestFit="1" customWidth="1"/>
    <col min="26" max="26" width="10.140625" style="10" customWidth="1"/>
    <col min="27" max="27" width="11.140625" style="10" customWidth="1"/>
    <col min="28" max="28" width="9.85546875" style="10" customWidth="1"/>
    <col min="29" max="29" width="10.28515625" style="10" customWidth="1"/>
    <col min="30" max="30" width="5.5703125" style="10" customWidth="1"/>
    <col min="31" max="31" width="2.7109375" style="10" customWidth="1"/>
    <col min="32" max="32" width="6" style="10" bestFit="1" customWidth="1"/>
    <col min="33" max="36" width="8.28515625" style="10" customWidth="1"/>
    <col min="37" max="37" width="5.5703125" style="10" customWidth="1"/>
    <col min="38" max="38" width="2.7109375" style="10" customWidth="1"/>
    <col min="39" max="39" width="6" bestFit="1" customWidth="1"/>
    <col min="40" max="43" width="8.28515625" customWidth="1"/>
    <col min="44" max="44" width="5.5703125" customWidth="1"/>
    <col min="45" max="16384" width="5.5703125" style="10"/>
  </cols>
  <sheetData>
    <row r="1" spans="1:44" ht="27" customHeight="1">
      <c r="AA1" s="31"/>
    </row>
    <row r="2" spans="1:44" s="163" customFormat="1" ht="27" customHeight="1">
      <c r="B2" s="486" t="s">
        <v>415</v>
      </c>
      <c r="C2" s="487"/>
      <c r="D2" s="487"/>
      <c r="E2" s="10"/>
      <c r="F2" s="435">
        <f>TES!F2</f>
        <v>44348</v>
      </c>
      <c r="G2" s="434"/>
      <c r="AA2" s="31"/>
      <c r="AM2"/>
      <c r="AN2"/>
      <c r="AO2"/>
      <c r="AP2"/>
      <c r="AQ2"/>
      <c r="AR2"/>
    </row>
    <row r="3" spans="1:44" ht="27" customHeight="1">
      <c r="D3" s="1"/>
      <c r="R3" s="455" t="s">
        <v>251</v>
      </c>
      <c r="S3" s="508"/>
      <c r="T3" s="508"/>
      <c r="U3" s="508"/>
      <c r="V3" s="508"/>
      <c r="W3" s="509"/>
      <c r="AA3" s="31"/>
      <c r="AF3" s="648"/>
      <c r="AG3" s="649"/>
      <c r="AH3" s="649"/>
      <c r="AI3" s="649"/>
      <c r="AJ3" s="649"/>
      <c r="AK3" s="649"/>
    </row>
    <row r="4" spans="1:44" ht="27" customHeight="1">
      <c r="A4" s="275"/>
      <c r="B4" s="276" t="s">
        <v>548</v>
      </c>
      <c r="C4" s="275">
        <f>SUM(D4:G4)</f>
        <v>0</v>
      </c>
      <c r="D4" s="275"/>
      <c r="R4" s="115">
        <v>4660</v>
      </c>
      <c r="S4" s="455" t="s">
        <v>234</v>
      </c>
      <c r="T4" s="508"/>
      <c r="U4" s="508"/>
      <c r="V4" s="509"/>
      <c r="W4" s="115" t="s">
        <v>640</v>
      </c>
      <c r="X4" s="55"/>
      <c r="AA4" s="31"/>
      <c r="AF4" s="55"/>
      <c r="AG4" s="648"/>
      <c r="AH4" s="649"/>
      <c r="AI4" s="649"/>
      <c r="AJ4" s="649"/>
      <c r="AK4" s="55"/>
    </row>
    <row r="5" spans="1:44" ht="27" customHeight="1">
      <c r="A5" s="275"/>
      <c r="B5" s="277" t="s">
        <v>549</v>
      </c>
      <c r="C5" s="275">
        <f>SUM(D5:G5)</f>
        <v>0</v>
      </c>
      <c r="D5" s="275"/>
      <c r="R5" s="115">
        <v>10656</v>
      </c>
      <c r="S5" s="455" t="s">
        <v>235</v>
      </c>
      <c r="T5" s="508"/>
      <c r="U5" s="508"/>
      <c r="V5" s="509"/>
      <c r="W5" s="115"/>
      <c r="X5" s="55"/>
      <c r="AA5" s="31"/>
      <c r="AF5" s="55"/>
      <c r="AG5" s="648"/>
      <c r="AH5" s="649"/>
      <c r="AI5" s="649"/>
      <c r="AJ5" s="649"/>
      <c r="AK5" s="55"/>
    </row>
    <row r="6" spans="1:44" ht="27" customHeight="1">
      <c r="A6" s="275"/>
      <c r="B6" s="277" t="s">
        <v>133</v>
      </c>
      <c r="C6" s="275"/>
      <c r="D6" s="275"/>
      <c r="S6" s="455" t="s">
        <v>258</v>
      </c>
      <c r="T6" s="508"/>
      <c r="U6" s="508"/>
      <c r="V6" s="509"/>
      <c r="AA6" s="31"/>
      <c r="AF6" s="55"/>
      <c r="AG6" s="648"/>
      <c r="AH6" s="649"/>
      <c r="AI6" s="649"/>
      <c r="AJ6" s="649"/>
      <c r="AK6" s="55"/>
    </row>
    <row r="7" spans="1:44" ht="27" customHeight="1">
      <c r="U7" s="24"/>
      <c r="AF7" s="55"/>
      <c r="AG7" s="55"/>
      <c r="AH7" s="55"/>
      <c r="AI7" s="55"/>
      <c r="AJ7" s="55"/>
      <c r="AK7" s="55"/>
    </row>
    <row r="8" spans="1:44" ht="27" customHeight="1" thickBot="1"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22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</row>
    <row r="9" spans="1:44" ht="27" customHeight="1">
      <c r="E9" s="24"/>
      <c r="M9" s="24"/>
      <c r="U9" s="24"/>
      <c r="AB9" s="24"/>
      <c r="AI9" s="24"/>
      <c r="AM9" s="247"/>
      <c r="AN9" s="247"/>
      <c r="AO9" s="247"/>
      <c r="AP9" s="24"/>
      <c r="AQ9" s="247"/>
      <c r="AR9" s="247"/>
    </row>
    <row r="10" spans="1:44" ht="27" customHeight="1">
      <c r="B10" s="113">
        <v>4650</v>
      </c>
      <c r="C10" s="483" t="s">
        <v>239</v>
      </c>
      <c r="D10" s="514"/>
      <c r="E10" s="514"/>
      <c r="F10" s="515"/>
      <c r="G10" s="113" t="s">
        <v>130</v>
      </c>
      <c r="J10" s="113">
        <v>4660</v>
      </c>
      <c r="K10" s="483" t="s">
        <v>236</v>
      </c>
      <c r="L10" s="514"/>
      <c r="M10" s="514"/>
      <c r="N10" s="515"/>
      <c r="O10" s="113" t="s">
        <v>130</v>
      </c>
      <c r="P10" s="55"/>
      <c r="R10" s="113">
        <v>4670</v>
      </c>
      <c r="S10" s="483" t="s">
        <v>244</v>
      </c>
      <c r="T10" s="623"/>
      <c r="U10" s="623"/>
      <c r="V10" s="624"/>
      <c r="W10" s="113" t="s">
        <v>130</v>
      </c>
      <c r="X10" s="86"/>
      <c r="Y10" s="87">
        <v>4520</v>
      </c>
      <c r="Z10" s="483" t="s">
        <v>245</v>
      </c>
      <c r="AA10" s="545"/>
      <c r="AB10" s="545"/>
      <c r="AC10" s="521"/>
      <c r="AD10" s="87" t="s">
        <v>61</v>
      </c>
      <c r="AE10" s="86"/>
      <c r="AF10" s="113">
        <v>4610</v>
      </c>
      <c r="AG10" s="483" t="s">
        <v>156</v>
      </c>
      <c r="AH10" s="514"/>
      <c r="AI10" s="514"/>
      <c r="AJ10" s="515"/>
      <c r="AK10" s="113" t="s">
        <v>53</v>
      </c>
      <c r="AM10" s="113">
        <v>3460</v>
      </c>
      <c r="AN10" s="483" t="s">
        <v>116</v>
      </c>
      <c r="AO10" s="514"/>
      <c r="AP10" s="514"/>
      <c r="AQ10" s="515"/>
      <c r="AR10" s="113" t="s">
        <v>130</v>
      </c>
    </row>
    <row r="11" spans="1:44" ht="27" customHeight="1">
      <c r="B11" s="113">
        <v>61772</v>
      </c>
      <c r="C11" s="483" t="s">
        <v>241</v>
      </c>
      <c r="D11" s="514"/>
      <c r="E11" s="514"/>
      <c r="F11" s="515"/>
      <c r="G11" s="113"/>
      <c r="J11" s="113">
        <v>99758</v>
      </c>
      <c r="K11" s="483" t="s">
        <v>237</v>
      </c>
      <c r="L11" s="514"/>
      <c r="M11" s="514"/>
      <c r="N11" s="515"/>
      <c r="O11" s="113"/>
      <c r="P11" s="55"/>
      <c r="R11" s="113">
        <v>11519</v>
      </c>
      <c r="S11" s="483" t="s">
        <v>243</v>
      </c>
      <c r="T11" s="623"/>
      <c r="U11" s="623"/>
      <c r="V11" s="624"/>
      <c r="W11" s="113"/>
      <c r="X11" s="86"/>
      <c r="Y11" s="87">
        <v>50065</v>
      </c>
      <c r="Z11" s="483" t="s">
        <v>694</v>
      </c>
      <c r="AA11" s="545"/>
      <c r="AB11" s="545"/>
      <c r="AC11" s="521"/>
      <c r="AD11" s="87"/>
      <c r="AE11" s="86"/>
      <c r="AF11" s="113">
        <v>10207</v>
      </c>
      <c r="AG11" s="483" t="s">
        <v>146</v>
      </c>
      <c r="AH11" s="514"/>
      <c r="AI11" s="514"/>
      <c r="AJ11" s="515"/>
      <c r="AK11" s="113"/>
      <c r="AM11" s="113">
        <v>81237</v>
      </c>
      <c r="AN11" s="483" t="s">
        <v>117</v>
      </c>
      <c r="AO11" s="514"/>
      <c r="AP11" s="514"/>
      <c r="AQ11" s="515"/>
      <c r="AR11" s="113"/>
    </row>
    <row r="12" spans="1:44" ht="27" customHeight="1">
      <c r="C12" s="483" t="s">
        <v>242</v>
      </c>
      <c r="D12" s="623"/>
      <c r="E12" s="623"/>
      <c r="F12" s="624"/>
      <c r="K12" s="483" t="s">
        <v>238</v>
      </c>
      <c r="L12" s="623"/>
      <c r="M12" s="623"/>
      <c r="N12" s="624"/>
      <c r="R12" s="86"/>
      <c r="S12" s="483" t="s">
        <v>250</v>
      </c>
      <c r="T12" s="623"/>
      <c r="U12" s="623"/>
      <c r="V12" s="624"/>
      <c r="W12" s="86"/>
      <c r="X12" s="86"/>
      <c r="Y12" s="86"/>
      <c r="Z12" s="483" t="s">
        <v>695</v>
      </c>
      <c r="AA12" s="545"/>
      <c r="AB12" s="545"/>
      <c r="AC12" s="521"/>
      <c r="AD12" s="86"/>
      <c r="AE12" s="86"/>
      <c r="AF12" s="86"/>
      <c r="AG12" s="483" t="s">
        <v>157</v>
      </c>
      <c r="AH12" s="623"/>
      <c r="AI12" s="623"/>
      <c r="AJ12" s="624"/>
      <c r="AK12" s="86"/>
      <c r="AM12" s="251"/>
      <c r="AN12" s="483" t="s">
        <v>129</v>
      </c>
      <c r="AO12" s="623"/>
      <c r="AP12" s="623"/>
      <c r="AQ12" s="624"/>
      <c r="AR12" s="251"/>
    </row>
    <row r="13" spans="1:44" ht="27" customHeight="1" thickBot="1">
      <c r="E13" s="24"/>
      <c r="H13" s="55"/>
      <c r="I13" s="14"/>
      <c r="J13" s="14"/>
      <c r="K13" s="14"/>
      <c r="L13" s="15"/>
      <c r="M13" s="24"/>
      <c r="Q13" s="55"/>
      <c r="R13" s="86"/>
      <c r="S13" s="86"/>
      <c r="T13" s="86"/>
      <c r="U13" s="24"/>
      <c r="V13" s="86"/>
      <c r="W13" s="86"/>
      <c r="X13" s="94"/>
      <c r="Y13" s="86"/>
      <c r="Z13" s="86"/>
      <c r="AA13" s="86"/>
      <c r="AB13" s="24"/>
      <c r="AC13" s="86"/>
      <c r="AD13" s="86"/>
      <c r="AE13" s="86"/>
      <c r="AF13" s="86"/>
      <c r="AG13" s="86"/>
      <c r="AH13" s="86"/>
      <c r="AI13" s="19"/>
      <c r="AJ13" s="86"/>
      <c r="AK13" s="86"/>
      <c r="AM13" s="247"/>
      <c r="AN13" s="247"/>
      <c r="AO13" s="247"/>
      <c r="AP13" s="24"/>
      <c r="AQ13" s="247"/>
      <c r="AR13" s="247"/>
    </row>
    <row r="14" spans="1:44" ht="27" customHeight="1">
      <c r="B14" s="36">
        <v>2531</v>
      </c>
      <c r="C14" s="606" t="s">
        <v>240</v>
      </c>
      <c r="D14" s="650"/>
      <c r="E14" s="650"/>
      <c r="F14" s="651"/>
      <c r="G14" s="36"/>
      <c r="H14" s="55"/>
      <c r="I14" s="39"/>
      <c r="P14" s="55"/>
      <c r="Q14" s="55"/>
      <c r="R14" s="36">
        <v>2540</v>
      </c>
      <c r="S14" s="606" t="s">
        <v>256</v>
      </c>
      <c r="T14" s="545"/>
      <c r="U14" s="545"/>
      <c r="V14" s="521"/>
      <c r="W14" s="36"/>
      <c r="X14" s="94"/>
      <c r="Y14" s="95">
        <v>4520</v>
      </c>
      <c r="Z14" s="436" t="s">
        <v>248</v>
      </c>
      <c r="AA14" s="545"/>
      <c r="AB14" s="545"/>
      <c r="AC14" s="521"/>
      <c r="AD14" s="102" t="s">
        <v>61</v>
      </c>
      <c r="AE14" s="86"/>
      <c r="AF14" s="95">
        <v>4610</v>
      </c>
      <c r="AG14" s="436" t="s">
        <v>158</v>
      </c>
      <c r="AH14" s="545"/>
      <c r="AI14" s="545"/>
      <c r="AJ14" s="521"/>
      <c r="AK14" s="95" t="s">
        <v>61</v>
      </c>
      <c r="AM14" s="247"/>
      <c r="AN14" s="247"/>
      <c r="AO14" s="247"/>
      <c r="AP14" s="24"/>
      <c r="AQ14" s="247"/>
      <c r="AR14" s="247"/>
    </row>
    <row r="15" spans="1:44" ht="27" customHeight="1" thickBot="1">
      <c r="B15" s="36"/>
      <c r="C15" s="606"/>
      <c r="D15" s="650"/>
      <c r="E15" s="650"/>
      <c r="F15" s="651"/>
      <c r="G15" s="36"/>
      <c r="H15" s="55"/>
      <c r="I15" s="40"/>
      <c r="J15" s="308">
        <v>3440</v>
      </c>
      <c r="K15" s="646" t="s">
        <v>290</v>
      </c>
      <c r="L15" s="647"/>
      <c r="M15" s="647"/>
      <c r="N15" s="647"/>
      <c r="O15" s="37" t="s">
        <v>549</v>
      </c>
      <c r="P15" s="55"/>
      <c r="Q15" s="55"/>
      <c r="R15" s="36"/>
      <c r="S15" s="606"/>
      <c r="T15" s="545"/>
      <c r="U15" s="545"/>
      <c r="V15" s="521"/>
      <c r="W15" s="36"/>
      <c r="X15" s="94"/>
      <c r="Y15" s="95">
        <v>10129</v>
      </c>
      <c r="Z15" s="436" t="s">
        <v>247</v>
      </c>
      <c r="AA15" s="545"/>
      <c r="AB15" s="545"/>
      <c r="AC15" s="521"/>
      <c r="AD15" s="95"/>
      <c r="AE15" s="94"/>
      <c r="AF15" s="95">
        <v>11408</v>
      </c>
      <c r="AG15" s="632" t="s">
        <v>159</v>
      </c>
      <c r="AH15" s="635"/>
      <c r="AI15" s="635"/>
      <c r="AJ15" s="636"/>
      <c r="AK15" s="95"/>
      <c r="AL15" s="55"/>
      <c r="AM15" s="36">
        <v>2532</v>
      </c>
      <c r="AN15" s="606" t="s">
        <v>653</v>
      </c>
      <c r="AO15" s="652"/>
      <c r="AP15" s="652"/>
      <c r="AQ15" s="653"/>
      <c r="AR15" s="36"/>
    </row>
    <row r="16" spans="1:44" ht="27" customHeight="1">
      <c r="C16" s="648"/>
      <c r="D16" s="649"/>
      <c r="E16" s="649"/>
      <c r="F16" s="649"/>
      <c r="H16" s="55"/>
      <c r="I16" s="24"/>
      <c r="J16" s="308">
        <v>12320</v>
      </c>
      <c r="K16" s="646" t="s">
        <v>212</v>
      </c>
      <c r="L16" s="647"/>
      <c r="M16" s="647"/>
      <c r="N16" s="647"/>
      <c r="O16" s="308"/>
      <c r="Q16" s="55"/>
      <c r="R16" s="86"/>
      <c r="S16" s="94"/>
      <c r="T16" s="83"/>
      <c r="U16" s="83"/>
      <c r="V16" s="83"/>
      <c r="W16" s="86"/>
      <c r="X16" s="94"/>
      <c r="Y16" s="86"/>
      <c r="Z16" s="436" t="s">
        <v>414</v>
      </c>
      <c r="AA16" s="545"/>
      <c r="AB16" s="545"/>
      <c r="AC16" s="521"/>
      <c r="AD16" s="86"/>
      <c r="AE16" s="94"/>
      <c r="AF16" s="86"/>
      <c r="AG16" s="436" t="s">
        <v>142</v>
      </c>
      <c r="AH16" s="545"/>
      <c r="AI16" s="545"/>
      <c r="AJ16" s="521"/>
      <c r="AK16" s="86"/>
      <c r="AL16" s="55"/>
      <c r="AM16" s="36">
        <v>2572</v>
      </c>
      <c r="AN16" s="606" t="s">
        <v>393</v>
      </c>
      <c r="AO16" s="652"/>
      <c r="AP16" s="652"/>
      <c r="AQ16" s="653"/>
      <c r="AR16" s="36"/>
    </row>
    <row r="17" spans="2:38" ht="27" customHeight="1">
      <c r="B17" s="55"/>
      <c r="C17" s="55"/>
      <c r="D17" s="55"/>
      <c r="E17" s="55"/>
      <c r="F17" s="55"/>
      <c r="G17" s="55"/>
      <c r="H17" s="55"/>
      <c r="I17" s="24"/>
      <c r="J17" s="1"/>
      <c r="K17" s="629" t="s">
        <v>296</v>
      </c>
      <c r="L17" s="630"/>
      <c r="M17" s="630"/>
      <c r="N17" s="631"/>
      <c r="O17" s="1"/>
      <c r="Q17" s="55"/>
      <c r="R17" s="94"/>
      <c r="S17" s="94"/>
      <c r="T17" s="83"/>
      <c r="U17" s="83"/>
      <c r="V17" s="83"/>
      <c r="W17" s="94"/>
      <c r="X17" s="94"/>
      <c r="Y17" s="86"/>
      <c r="Z17" s="86"/>
      <c r="AA17" s="86"/>
      <c r="AB17" s="24"/>
      <c r="AC17" s="86"/>
      <c r="AD17" s="86"/>
      <c r="AE17" s="94"/>
      <c r="AF17" s="86"/>
      <c r="AG17" s="86"/>
      <c r="AH17" s="86"/>
      <c r="AI17" s="19"/>
      <c r="AJ17" s="86"/>
      <c r="AK17" s="86"/>
      <c r="AL17" s="55"/>
    </row>
    <row r="18" spans="2:38" ht="27" customHeight="1">
      <c r="B18" s="442" t="s">
        <v>643</v>
      </c>
      <c r="C18" s="440"/>
      <c r="D18" s="56"/>
      <c r="E18" s="56"/>
      <c r="F18" s="56"/>
      <c r="G18" s="55"/>
      <c r="H18" s="55"/>
      <c r="I18" s="24"/>
      <c r="M18" s="55"/>
      <c r="Q18" s="55"/>
      <c r="R18" s="94"/>
      <c r="S18" s="94"/>
      <c r="T18" s="94"/>
      <c r="U18" s="94"/>
      <c r="V18" s="94"/>
      <c r="W18" s="94"/>
      <c r="X18" s="94"/>
      <c r="Y18" s="95">
        <v>4520</v>
      </c>
      <c r="Z18" s="436" t="s">
        <v>246</v>
      </c>
      <c r="AA18" s="545"/>
      <c r="AB18" s="545"/>
      <c r="AC18" s="521"/>
      <c r="AD18" s="102" t="s">
        <v>61</v>
      </c>
      <c r="AE18" s="94"/>
      <c r="AF18" s="95">
        <v>4610</v>
      </c>
      <c r="AG18" s="436" t="s">
        <v>160</v>
      </c>
      <c r="AH18" s="437"/>
      <c r="AI18" s="437"/>
      <c r="AJ18" s="438"/>
      <c r="AK18" s="95" t="s">
        <v>61</v>
      </c>
      <c r="AL18" s="55"/>
    </row>
    <row r="19" spans="2:38" ht="27" customHeight="1" thickBot="1">
      <c r="B19" s="443" t="s">
        <v>645</v>
      </c>
      <c r="C19" s="440"/>
      <c r="D19" s="56"/>
      <c r="E19" s="56"/>
      <c r="F19" s="56"/>
      <c r="G19" s="55"/>
      <c r="H19" s="55"/>
      <c r="I19" s="40"/>
      <c r="J19" s="271">
        <v>2230</v>
      </c>
      <c r="K19" s="637" t="s">
        <v>650</v>
      </c>
      <c r="L19" s="638"/>
      <c r="M19" s="638"/>
      <c r="N19" s="639"/>
      <c r="O19" s="271" t="s">
        <v>622</v>
      </c>
      <c r="Q19" s="55"/>
      <c r="R19" s="94"/>
      <c r="S19" s="94"/>
      <c r="T19" s="83"/>
      <c r="U19" s="83"/>
      <c r="V19" s="83"/>
      <c r="W19" s="94"/>
      <c r="X19" s="94"/>
      <c r="Y19" s="95">
        <v>12029</v>
      </c>
      <c r="Z19" s="436" t="s">
        <v>247</v>
      </c>
      <c r="AA19" s="545"/>
      <c r="AB19" s="545"/>
      <c r="AC19" s="521"/>
      <c r="AD19" s="95"/>
      <c r="AE19" s="94"/>
      <c r="AF19" s="95">
        <v>11941</v>
      </c>
      <c r="AG19" s="632" t="s">
        <v>144</v>
      </c>
      <c r="AH19" s="633"/>
      <c r="AI19" s="633"/>
      <c r="AJ19" s="634"/>
      <c r="AK19" s="95"/>
      <c r="AL19" s="55"/>
    </row>
    <row r="20" spans="2:38" ht="27" customHeight="1">
      <c r="B20" s="444" t="s">
        <v>612</v>
      </c>
      <c r="C20" s="440"/>
      <c r="D20" s="51"/>
      <c r="E20" s="51"/>
      <c r="F20" s="51"/>
      <c r="G20" s="55"/>
      <c r="H20" s="42"/>
      <c r="J20" s="271">
        <v>12582</v>
      </c>
      <c r="K20" s="640" t="s">
        <v>123</v>
      </c>
      <c r="L20" s="641"/>
      <c r="M20" s="641"/>
      <c r="N20" s="642"/>
      <c r="O20" s="271" t="s">
        <v>651</v>
      </c>
      <c r="Q20" s="55"/>
      <c r="R20" s="94"/>
      <c r="S20" s="94"/>
      <c r="T20" s="83"/>
      <c r="U20" s="83"/>
      <c r="V20" s="83"/>
      <c r="W20" s="94"/>
      <c r="X20" s="94"/>
      <c r="Y20" s="86"/>
      <c r="Z20" s="436" t="s">
        <v>414</v>
      </c>
      <c r="AA20" s="545"/>
      <c r="AB20" s="545"/>
      <c r="AC20" s="521"/>
      <c r="AD20" s="86"/>
      <c r="AE20" s="94"/>
      <c r="AF20" s="86"/>
      <c r="AG20" s="436" t="s">
        <v>161</v>
      </c>
      <c r="AH20" s="545"/>
      <c r="AI20" s="545"/>
      <c r="AJ20" s="521"/>
      <c r="AK20" s="86"/>
      <c r="AL20" s="55"/>
    </row>
    <row r="21" spans="2:38" ht="27" customHeight="1">
      <c r="B21" s="445" t="s">
        <v>611</v>
      </c>
      <c r="C21" s="440"/>
      <c r="D21" s="55"/>
      <c r="E21" s="55"/>
      <c r="F21" s="55"/>
      <c r="G21" s="55"/>
      <c r="H21" s="42"/>
      <c r="J21" s="270"/>
      <c r="K21" s="640" t="s">
        <v>134</v>
      </c>
      <c r="L21" s="641"/>
      <c r="M21" s="641"/>
      <c r="N21" s="642"/>
      <c r="O21" s="270"/>
      <c r="R21" s="94"/>
      <c r="S21" s="94"/>
      <c r="T21" s="83"/>
      <c r="U21" s="83"/>
      <c r="V21" s="83"/>
      <c r="W21" s="94"/>
      <c r="X21" s="86"/>
      <c r="Y21" s="86"/>
      <c r="Z21" s="86"/>
      <c r="AA21" s="86"/>
      <c r="AB21" s="24"/>
      <c r="AC21" s="86"/>
      <c r="AD21" s="86"/>
      <c r="AE21" s="94"/>
      <c r="AF21" s="86"/>
      <c r="AG21" s="86"/>
      <c r="AH21" s="86"/>
      <c r="AI21" s="19"/>
      <c r="AJ21" s="86"/>
      <c r="AK21" s="86"/>
      <c r="AL21" s="55"/>
    </row>
    <row r="22" spans="2:38" ht="27" customHeight="1">
      <c r="B22" s="446" t="s">
        <v>610</v>
      </c>
      <c r="C22" s="440"/>
      <c r="D22" s="56"/>
      <c r="E22" s="56"/>
      <c r="F22" s="56"/>
      <c r="G22" s="55"/>
      <c r="H22" s="42"/>
      <c r="R22" s="94"/>
      <c r="S22" s="94"/>
      <c r="T22" s="94"/>
      <c r="U22" s="94"/>
      <c r="V22" s="94"/>
      <c r="W22" s="94"/>
      <c r="X22" s="86"/>
      <c r="Y22" s="95">
        <v>4520</v>
      </c>
      <c r="Z22" s="436" t="s">
        <v>249</v>
      </c>
      <c r="AA22" s="545"/>
      <c r="AB22" s="545"/>
      <c r="AC22" s="521"/>
      <c r="AD22" s="102" t="s">
        <v>61</v>
      </c>
      <c r="AE22" s="94"/>
      <c r="AF22" s="95">
        <v>4610</v>
      </c>
      <c r="AG22" s="436" t="s">
        <v>162</v>
      </c>
      <c r="AH22" s="437"/>
      <c r="AI22" s="437"/>
      <c r="AJ22" s="438"/>
      <c r="AK22" s="95" t="s">
        <v>61</v>
      </c>
      <c r="AL22" s="55"/>
    </row>
    <row r="23" spans="2:38" ht="27" customHeight="1" thickBot="1">
      <c r="B23" s="439" t="s">
        <v>609</v>
      </c>
      <c r="C23" s="440"/>
      <c r="D23" s="56"/>
      <c r="E23" s="56"/>
      <c r="F23" s="56"/>
      <c r="G23" s="55"/>
      <c r="H23" s="42"/>
      <c r="I23" s="40"/>
      <c r="J23" s="37">
        <v>3440</v>
      </c>
      <c r="K23" s="530" t="s">
        <v>124</v>
      </c>
      <c r="L23" s="531"/>
      <c r="M23" s="531"/>
      <c r="N23" s="532"/>
      <c r="O23" s="37" t="s">
        <v>549</v>
      </c>
      <c r="R23" s="86"/>
      <c r="S23" s="86"/>
      <c r="T23" s="86"/>
      <c r="U23" s="86"/>
      <c r="V23" s="86"/>
      <c r="W23" s="86"/>
      <c r="X23" s="86"/>
      <c r="Y23" s="95">
        <v>37956</v>
      </c>
      <c r="Z23" s="436" t="s">
        <v>253</v>
      </c>
      <c r="AA23" s="545"/>
      <c r="AB23" s="545"/>
      <c r="AC23" s="521"/>
      <c r="AD23" s="95"/>
      <c r="AE23" s="86"/>
      <c r="AF23" s="95">
        <v>12431</v>
      </c>
      <c r="AG23" s="436" t="s">
        <v>51</v>
      </c>
      <c r="AH23" s="437"/>
      <c r="AI23" s="437"/>
      <c r="AJ23" s="438"/>
      <c r="AK23" s="95"/>
    </row>
    <row r="24" spans="2:38" ht="27" customHeight="1">
      <c r="B24" s="441" t="s">
        <v>608</v>
      </c>
      <c r="C24" s="440"/>
      <c r="D24" s="51"/>
      <c r="E24" s="51"/>
      <c r="F24" s="51"/>
      <c r="G24" s="55"/>
      <c r="H24" s="42"/>
      <c r="I24" s="263"/>
      <c r="J24" s="37">
        <v>40297</v>
      </c>
      <c r="K24" s="530" t="s">
        <v>125</v>
      </c>
      <c r="L24" s="531"/>
      <c r="M24" s="531"/>
      <c r="N24" s="532"/>
      <c r="O24" s="37"/>
      <c r="R24" s="86"/>
      <c r="S24" s="86"/>
      <c r="T24" s="86"/>
      <c r="U24" s="86"/>
      <c r="V24" s="86"/>
      <c r="W24" s="86"/>
      <c r="X24" s="86"/>
      <c r="Y24" s="86"/>
      <c r="Z24" s="436" t="s">
        <v>693</v>
      </c>
      <c r="AA24" s="545"/>
      <c r="AB24" s="545"/>
      <c r="AC24" s="521"/>
      <c r="AD24" s="86"/>
      <c r="AE24" s="86"/>
      <c r="AF24" s="86"/>
      <c r="AG24" s="436" t="s">
        <v>132</v>
      </c>
      <c r="AH24" s="465"/>
      <c r="AI24" s="465"/>
      <c r="AJ24" s="466"/>
      <c r="AK24" s="86"/>
    </row>
    <row r="25" spans="2:38" ht="27" customHeight="1">
      <c r="B25" s="453" t="s">
        <v>624</v>
      </c>
      <c r="C25" s="454"/>
      <c r="D25" s="55"/>
      <c r="E25" s="55"/>
      <c r="F25" s="55"/>
      <c r="G25" s="55"/>
      <c r="H25" s="42"/>
      <c r="I25" s="263"/>
      <c r="J25" s="264"/>
      <c r="K25" s="530" t="s">
        <v>135</v>
      </c>
      <c r="L25" s="531"/>
      <c r="M25" s="531"/>
      <c r="N25" s="532"/>
      <c r="O25" s="263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24"/>
      <c r="AC25" s="86"/>
      <c r="AD25" s="86"/>
      <c r="AE25" s="86"/>
      <c r="AF25" s="86"/>
      <c r="AG25" s="86"/>
      <c r="AH25" s="86"/>
      <c r="AI25" s="19"/>
      <c r="AJ25" s="86"/>
      <c r="AK25" s="86"/>
    </row>
    <row r="26" spans="2:38" ht="27" customHeight="1">
      <c r="B26" s="55"/>
      <c r="C26" s="55"/>
      <c r="D26" s="56"/>
      <c r="E26" s="56"/>
      <c r="F26" s="56"/>
      <c r="G26" s="55"/>
      <c r="H26" s="42"/>
      <c r="I26" s="263"/>
      <c r="J26" s="263"/>
      <c r="K26" s="263"/>
      <c r="L26" s="263"/>
      <c r="M26" s="263"/>
      <c r="N26" s="263"/>
      <c r="O26" s="263"/>
      <c r="R26" s="86"/>
      <c r="S26" s="86"/>
      <c r="T26" s="86"/>
      <c r="U26" s="86"/>
      <c r="V26" s="86"/>
      <c r="W26" s="86"/>
      <c r="X26" s="86"/>
      <c r="Y26" s="98">
        <v>3430</v>
      </c>
      <c r="Z26" s="436" t="s">
        <v>119</v>
      </c>
      <c r="AA26" s="437"/>
      <c r="AB26" s="437"/>
      <c r="AC26" s="438"/>
      <c r="AD26" s="98" t="s">
        <v>61</v>
      </c>
      <c r="AE26" s="86"/>
      <c r="AF26" s="95">
        <v>4610</v>
      </c>
      <c r="AG26" s="436" t="s">
        <v>163</v>
      </c>
      <c r="AH26" s="437"/>
      <c r="AI26" s="437"/>
      <c r="AJ26" s="438"/>
      <c r="AK26" s="95" t="s">
        <v>61</v>
      </c>
    </row>
    <row r="27" spans="2:38" ht="27" customHeight="1" thickBot="1">
      <c r="B27" s="55"/>
      <c r="C27" s="55"/>
      <c r="D27" s="56"/>
      <c r="E27" s="56"/>
      <c r="F27" s="56"/>
      <c r="G27" s="55"/>
      <c r="H27" s="42"/>
      <c r="I27" s="40"/>
      <c r="J27" s="37">
        <v>3440</v>
      </c>
      <c r="K27" s="530" t="s">
        <v>126</v>
      </c>
      <c r="L27" s="609"/>
      <c r="M27" s="609"/>
      <c r="N27" s="610"/>
      <c r="O27" s="37" t="s">
        <v>549</v>
      </c>
      <c r="R27" s="86"/>
      <c r="S27" s="86"/>
      <c r="T27" s="86"/>
      <c r="U27" s="86"/>
      <c r="V27" s="86"/>
      <c r="W27" s="86"/>
      <c r="X27" s="86"/>
      <c r="Y27" s="98">
        <v>11073</v>
      </c>
      <c r="Z27" s="436" t="s">
        <v>247</v>
      </c>
      <c r="AA27" s="437"/>
      <c r="AB27" s="437"/>
      <c r="AC27" s="438"/>
      <c r="AD27" s="98"/>
      <c r="AE27" s="86"/>
      <c r="AF27" s="95">
        <v>10834</v>
      </c>
      <c r="AG27" s="436" t="s">
        <v>164</v>
      </c>
      <c r="AH27" s="437"/>
      <c r="AI27" s="437"/>
      <c r="AJ27" s="438"/>
      <c r="AK27" s="95"/>
    </row>
    <row r="28" spans="2:38" ht="27" customHeight="1">
      <c r="B28" s="55"/>
      <c r="C28" s="55"/>
      <c r="D28" s="51"/>
      <c r="E28" s="51"/>
      <c r="F28" s="51"/>
      <c r="G28" s="55"/>
      <c r="H28" s="42"/>
      <c r="I28" s="263"/>
      <c r="J28" s="37">
        <v>12470</v>
      </c>
      <c r="K28" s="530" t="s">
        <v>125</v>
      </c>
      <c r="L28" s="609"/>
      <c r="M28" s="609"/>
      <c r="N28" s="610"/>
      <c r="O28" s="37"/>
      <c r="R28" s="86"/>
      <c r="S28" s="86"/>
      <c r="T28" s="86"/>
      <c r="U28" s="86"/>
      <c r="V28" s="86"/>
      <c r="W28" s="86"/>
      <c r="X28" s="86"/>
      <c r="Y28" s="255"/>
      <c r="Z28" s="436" t="s">
        <v>414</v>
      </c>
      <c r="AA28" s="545"/>
      <c r="AB28" s="545"/>
      <c r="AC28" s="521"/>
      <c r="AD28" s="255"/>
      <c r="AE28" s="86"/>
      <c r="AF28" s="86"/>
      <c r="AG28" s="436" t="s">
        <v>165</v>
      </c>
      <c r="AH28" s="545"/>
      <c r="AI28" s="545"/>
      <c r="AJ28" s="521"/>
      <c r="AK28" s="86"/>
    </row>
    <row r="29" spans="2:38" ht="27" customHeight="1">
      <c r="B29" s="55"/>
      <c r="C29" s="55"/>
      <c r="D29" s="55"/>
      <c r="E29" s="55"/>
      <c r="F29" s="55"/>
      <c r="G29" s="55"/>
      <c r="H29" s="42"/>
      <c r="I29" s="263"/>
      <c r="J29" s="247"/>
      <c r="K29" s="530" t="s">
        <v>136</v>
      </c>
      <c r="L29" s="609"/>
      <c r="M29" s="609"/>
      <c r="N29" s="610"/>
      <c r="O29" s="247"/>
      <c r="R29" s="86"/>
      <c r="S29" s="86"/>
      <c r="T29" s="86"/>
      <c r="U29" s="86"/>
      <c r="V29" s="86"/>
      <c r="W29" s="86"/>
      <c r="X29" s="86"/>
      <c r="Y29" s="86"/>
      <c r="Z29" s="86"/>
      <c r="AA29" s="86"/>
      <c r="AB29" s="24"/>
      <c r="AC29" s="86"/>
      <c r="AD29" s="86"/>
      <c r="AE29" s="86"/>
      <c r="AF29" s="86"/>
      <c r="AG29" s="86"/>
      <c r="AH29" s="86"/>
      <c r="AI29" s="19"/>
      <c r="AJ29" s="86"/>
      <c r="AK29" s="86"/>
    </row>
    <row r="30" spans="2:38" ht="27" customHeight="1">
      <c r="B30" s="55"/>
      <c r="C30" s="55"/>
      <c r="D30" s="56"/>
      <c r="E30" s="56"/>
      <c r="F30" s="56"/>
      <c r="G30" s="55"/>
      <c r="H30" s="42"/>
      <c r="I30" s="307"/>
      <c r="J30" s="307"/>
      <c r="K30" s="307"/>
      <c r="L30" s="307"/>
      <c r="M30" s="307"/>
      <c r="N30" s="307"/>
      <c r="O30" s="307"/>
      <c r="R30" s="86"/>
      <c r="S30" s="86"/>
      <c r="Y30" s="294">
        <v>4520</v>
      </c>
      <c r="Z30" s="632" t="s">
        <v>691</v>
      </c>
      <c r="AA30" s="633"/>
      <c r="AB30" s="633"/>
      <c r="AC30" s="634"/>
      <c r="AD30" s="294" t="s">
        <v>61</v>
      </c>
      <c r="AE30" s="86"/>
      <c r="AF30" s="84">
        <v>4610</v>
      </c>
      <c r="AG30" s="436" t="s">
        <v>166</v>
      </c>
      <c r="AH30" s="545"/>
      <c r="AI30" s="545"/>
      <c r="AJ30" s="521"/>
      <c r="AK30" s="23" t="s">
        <v>61</v>
      </c>
    </row>
    <row r="31" spans="2:38" ht="27" customHeight="1" thickBot="1">
      <c r="B31" s="55"/>
      <c r="C31" s="55"/>
      <c r="D31" s="56"/>
      <c r="E31" s="56"/>
      <c r="F31" s="56"/>
      <c r="G31" s="55"/>
      <c r="H31" s="42"/>
      <c r="I31" s="40"/>
      <c r="J31" s="36">
        <v>2230</v>
      </c>
      <c r="K31" s="606" t="s">
        <v>255</v>
      </c>
      <c r="L31" s="607"/>
      <c r="M31" s="607"/>
      <c r="N31" s="608"/>
      <c r="O31" s="36"/>
      <c r="R31" s="86"/>
      <c r="S31" s="86"/>
      <c r="Y31" s="294">
        <v>12602</v>
      </c>
      <c r="Z31" s="632" t="s">
        <v>247</v>
      </c>
      <c r="AA31" s="633"/>
      <c r="AB31" s="633"/>
      <c r="AC31" s="634"/>
      <c r="AD31" s="294"/>
      <c r="AE31" s="86"/>
      <c r="AF31" s="288" t="s">
        <v>660</v>
      </c>
      <c r="AG31" s="643" t="s">
        <v>51</v>
      </c>
      <c r="AH31" s="644"/>
      <c r="AI31" s="644"/>
      <c r="AJ31" s="645"/>
      <c r="AK31" s="95"/>
    </row>
    <row r="32" spans="2:38" ht="27" customHeight="1">
      <c r="B32" s="55"/>
      <c r="C32" s="55"/>
      <c r="D32" s="51"/>
      <c r="E32" s="51"/>
      <c r="F32" s="51"/>
      <c r="G32" s="55"/>
      <c r="H32"/>
      <c r="I32"/>
      <c r="J32" s="36">
        <v>2620</v>
      </c>
      <c r="K32" s="606" t="s">
        <v>394</v>
      </c>
      <c r="L32" s="607"/>
      <c r="M32" s="607"/>
      <c r="N32" s="608"/>
      <c r="O32" s="36"/>
      <c r="R32" s="86"/>
      <c r="S32" s="86"/>
      <c r="T32" s="86"/>
      <c r="U32" s="86"/>
      <c r="V32" s="86"/>
      <c r="W32" s="86"/>
      <c r="X32" s="86"/>
      <c r="Y32" s="295"/>
      <c r="Z32" s="632" t="s">
        <v>414</v>
      </c>
      <c r="AA32" s="635"/>
      <c r="AB32" s="635"/>
      <c r="AC32" s="636"/>
      <c r="AD32" s="295"/>
      <c r="AE32" s="86"/>
      <c r="AF32" s="86"/>
      <c r="AG32" s="436" t="s">
        <v>132</v>
      </c>
      <c r="AH32" s="465"/>
      <c r="AI32" s="465"/>
      <c r="AJ32" s="466"/>
      <c r="AK32" s="86"/>
    </row>
    <row r="33" spans="2:15" ht="27" customHeight="1">
      <c r="B33" s="55"/>
      <c r="C33" s="55"/>
      <c r="D33" s="55"/>
      <c r="E33" s="55"/>
      <c r="F33" s="55"/>
      <c r="G33" s="55"/>
      <c r="H33"/>
      <c r="I33"/>
    </row>
    <row r="34" spans="2:15" ht="27" customHeight="1">
      <c r="H34"/>
      <c r="I34"/>
      <c r="J34" s="307"/>
      <c r="K34" s="307"/>
      <c r="L34" s="307"/>
      <c r="M34" s="307"/>
      <c r="N34" s="307"/>
      <c r="O34" s="307"/>
    </row>
    <row r="35" spans="2:15" ht="27" customHeight="1">
      <c r="H35"/>
      <c r="I35"/>
    </row>
    <row r="36" spans="2:15" ht="27" customHeight="1">
      <c r="I36" s="307"/>
    </row>
  </sheetData>
  <protectedRanges>
    <protectedRange sqref="AE3:AK7 J10:O13 Y9:AL9 Y1:AK2 I1:X9 A7:H17 P10:Q65532 AE8:AH8 AL10:AL32 R10:AE13 R15:AE17 R14:AC14 AE14 R19:AE21 R18:AC18 AE18 R22:AC22 AE22 A1:A6 G3 B1:G1 A18:A25 D18:H23 C4:G6 H1:H2 AL1:GT8 R33:GT65532 AS9:GT32 T32:X32 J37:O65532 R26:X28 AE26:AE28 R23:AE25 R29:S32 A26:G27 D24:G25 I10:I23 H24:I27 AE30:AE32 T29:AE29 A28:I65532 J31:O31 J18:O21" name="Oblast1_1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" securityDescriptor="O:WDG:WDD:(A;;CC;;;S-1-5-21-803378362-296240805-1831112798-6325)(A;;CC;;;S-1-5-21-803378362-296240805-1831112798-3188)"/>
    <protectedRange sqref="B4:B6" name="Oblast1_1_2" securityDescriptor="O:WDG:WDD:(A;;CC;;;S-1-5-21-803378362-296240805-1831112798-6325)(A;;CC;;;S-1-5-21-803378362-296240805-1831112798-3188)"/>
    <protectedRange sqref="AF10:AK31 AM18:AR31" name="Oblast1" securityDescriptor="O:WDG:WDD:(A;;CC;;;S-1-5-21-803378362-296240805-1831112798-6325)(A;;CC;;;S-1-5-21-803378362-296240805-1831112798-3188)"/>
    <protectedRange sqref="AD14" name="Oblast1_1_3" securityDescriptor="O:WDG:WDD:(A;;CC;;;S-1-5-21-803378362-296240805-1831112798-6325)(A;;CC;;;S-1-5-21-803378362-296240805-1831112798-3188)"/>
    <protectedRange sqref="AD18" name="Oblast1_1_4" securityDescriptor="O:WDG:WDD:(A;;CC;;;S-1-5-21-803378362-296240805-1831112798-6325)(A;;CC;;;S-1-5-21-803378362-296240805-1831112798-3188)"/>
    <protectedRange sqref="AD22" name="Oblast1_1_5" securityDescriptor="O:WDG:WDD:(A;;CC;;;S-1-5-21-803378362-296240805-1831112798-6325)(A;;CC;;;S-1-5-21-803378362-296240805-1831112798-3188)"/>
    <protectedRange sqref="B25:C25" name="Oblast1_3" securityDescriptor="O:WDG:WDD:(A;;CC;;;S-1-5-21-803378362-296240805-1831112798-6325)(A;;CC;;;S-1-5-21-803378362-296240805-1831112798-3188)"/>
    <protectedRange sqref="B18:C24" name="Oblast1_1_4_1" securityDescriptor="O:WDG:WDD:(A;;CC;;;S-1-5-21-803378362-296240805-1831112798-6325)(A;;CC;;;S-1-5-21-803378362-296240805-1831112798-3188)"/>
    <protectedRange sqref="AM9:AR16 J32:O32" name="Oblast1_5" securityDescriptor="O:WDG:WDD:(A;;CC;;;S-1-5-21-803378362-296240805-1831112798-6325)(A;;CC;;;S-1-5-21-803378362-296240805-1831112798-3188)"/>
    <protectedRange sqref="Y26:AD28 Y30:AD32" name="Oblast1_11" securityDescriptor="O:WDG:WDD:(A;;CC;;;S-1-5-21-803378362-296240805-1831112798-6325)(A;;CC;;;S-1-5-21-803378362-296240805-1831112798-3188)"/>
    <protectedRange sqref="J26:O26 J30:O30" name="Oblast1_1_7" securityDescriptor="O:WDG:WDD:(A;;CC;;;S-1-5-21-803378362-296240805-1831112798-6325)(A;;CC;;;S-1-5-21-803378362-296240805-1831112798-3188)"/>
    <protectedRange sqref="J23:O25" name="Oblast1_7_1" securityDescriptor="O:WDG:WDD:(A;;CC;;;S-1-5-21-803378362-296240805-1831112798-6325)(A;;CC;;;S-1-5-21-803378362-296240805-1831112798-3188)"/>
    <protectedRange sqref="J27:O29" name="Oblast1_9_1" securityDescriptor="O:WDG:WDD:(A;;CC;;;S-1-5-21-803378362-296240805-1831112798-6325)(A;;CC;;;S-1-5-21-803378362-296240805-1831112798-3188)"/>
    <protectedRange sqref="J16:O17 J15:N15" name="Oblast1_1_8" securityDescriptor="O:WDG:WDD:(A;;CC;;;S-1-5-21-803378362-296240805-1831112798-6325)(A;;CC;;;S-1-5-21-803378362-296240805-1831112798-3188)"/>
    <protectedRange sqref="O15" name="Oblast1_3_2" securityDescriptor="O:WDG:WDD:(A;;CC;;;S-1-5-21-803378362-296240805-1831112798-6325)(A;;CC;;;S-1-5-21-803378362-296240805-1831112798-3188)"/>
    <protectedRange sqref="G2" name="Oblast1_4" securityDescriptor="O:WDG:WDD:(A;;CC;;;S-1-5-21-803378362-296240805-1831112798-6325)(A;;CC;;;S-1-5-21-803378362-296240805-1831112798-3188)"/>
    <protectedRange sqref="F2" name="Oblast1_1_1_1" securityDescriptor="O:WDG:WDD:(A;;CC;;;S-1-5-21-803378362-296240805-1831112798-6325)(A;;CC;;;S-1-5-21-803378362-296240805-1831112798-3188)"/>
  </protectedRanges>
  <customSheetViews>
    <customSheetView guid="{3053DB14-28D1-484D-8F6C-A8F2A20F3636}" scale="85" fitToPage="1">
      <selection activeCell="AX40" sqref="AX40"/>
      <pageMargins left="0.7" right="0.7" top="0.78740157499999996" bottom="0.78740157499999996" header="0.3" footer="0.3"/>
      <pageSetup paperSize="9" scale="50" orientation="landscape" r:id="rId1"/>
    </customSheetView>
    <customSheetView guid="{E50753B2-0B43-4D8D-8602-9F6FEEAD5C73}">
      <selection activeCell="I12" sqref="I12:O20"/>
      <pageMargins left="0.7" right="0.7" top="0.78740157499999996" bottom="0.78740157499999996" header="0.3" footer="0.3"/>
      <pageSetup paperSize="9" orientation="portrait" r:id="rId2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87">
    <mergeCell ref="B25:C25"/>
    <mergeCell ref="AN10:AQ10"/>
    <mergeCell ref="AN11:AQ11"/>
    <mergeCell ref="AN12:AQ12"/>
    <mergeCell ref="B23:C23"/>
    <mergeCell ref="AG15:AJ15"/>
    <mergeCell ref="AN15:AQ15"/>
    <mergeCell ref="AN16:AQ16"/>
    <mergeCell ref="C16:F16"/>
    <mergeCell ref="C11:F11"/>
    <mergeCell ref="C10:F10"/>
    <mergeCell ref="AG12:AJ12"/>
    <mergeCell ref="K11:N11"/>
    <mergeCell ref="K10:N10"/>
    <mergeCell ref="S11:V11"/>
    <mergeCell ref="Z11:AC11"/>
    <mergeCell ref="B18:C18"/>
    <mergeCell ref="B19:C19"/>
    <mergeCell ref="B20:C20"/>
    <mergeCell ref="B21:C21"/>
    <mergeCell ref="B22:C22"/>
    <mergeCell ref="B2:D2"/>
    <mergeCell ref="F2:G2"/>
    <mergeCell ref="Z16:AC16"/>
    <mergeCell ref="C14:F14"/>
    <mergeCell ref="C15:F15"/>
    <mergeCell ref="S15:V15"/>
    <mergeCell ref="Z15:AC15"/>
    <mergeCell ref="Z14:AC14"/>
    <mergeCell ref="C12:F12"/>
    <mergeCell ref="K12:N12"/>
    <mergeCell ref="S12:V12"/>
    <mergeCell ref="Z12:AC12"/>
    <mergeCell ref="S10:V10"/>
    <mergeCell ref="R3:W3"/>
    <mergeCell ref="S4:V4"/>
    <mergeCell ref="S5:V5"/>
    <mergeCell ref="S6:V6"/>
    <mergeCell ref="AF3:AK3"/>
    <mergeCell ref="AG4:AJ4"/>
    <mergeCell ref="AG5:AJ5"/>
    <mergeCell ref="AG6:AJ6"/>
    <mergeCell ref="AG23:AJ23"/>
    <mergeCell ref="AG24:AJ24"/>
    <mergeCell ref="B24:C24"/>
    <mergeCell ref="Z10:AC10"/>
    <mergeCell ref="AG10:AJ10"/>
    <mergeCell ref="AG11:AJ11"/>
    <mergeCell ref="AG14:AJ14"/>
    <mergeCell ref="S14:V14"/>
    <mergeCell ref="AG16:AJ16"/>
    <mergeCell ref="AG19:AJ19"/>
    <mergeCell ref="AG18:AJ18"/>
    <mergeCell ref="AG22:AJ22"/>
    <mergeCell ref="AG20:AJ20"/>
    <mergeCell ref="K23:N23"/>
    <mergeCell ref="K24:N24"/>
    <mergeCell ref="K20:N20"/>
    <mergeCell ref="AG30:AJ30"/>
    <mergeCell ref="Z26:AC26"/>
    <mergeCell ref="Z27:AC27"/>
    <mergeCell ref="Z28:AC28"/>
    <mergeCell ref="Z30:AC30"/>
    <mergeCell ref="AG32:AJ32"/>
    <mergeCell ref="AG31:AJ31"/>
    <mergeCell ref="K15:N15"/>
    <mergeCell ref="K25:N25"/>
    <mergeCell ref="K16:N16"/>
    <mergeCell ref="K28:N28"/>
    <mergeCell ref="K29:N29"/>
    <mergeCell ref="Z18:AC18"/>
    <mergeCell ref="Z19:AC19"/>
    <mergeCell ref="Z20:AC20"/>
    <mergeCell ref="Z22:AC22"/>
    <mergeCell ref="Z23:AC23"/>
    <mergeCell ref="Z24:AC24"/>
    <mergeCell ref="AG26:AJ26"/>
    <mergeCell ref="AG27:AJ27"/>
    <mergeCell ref="AG28:AJ28"/>
    <mergeCell ref="K32:N32"/>
    <mergeCell ref="K17:N17"/>
    <mergeCell ref="K31:N31"/>
    <mergeCell ref="Z31:AC31"/>
    <mergeCell ref="Z32:AC32"/>
    <mergeCell ref="K19:N19"/>
    <mergeCell ref="K27:N27"/>
    <mergeCell ref="K21:N21"/>
  </mergeCells>
  <pageMargins left="0.7" right="0.7" top="0.78740157499999996" bottom="0.78740157499999996" header="0.3" footer="0.3"/>
  <pageSetup paperSize="9" scale="38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E00-000000000000}">
          <x14:formula1>
            <xm:f>Units!$A$2:$A$74</xm:f>
          </x14:formula1>
          <xm:sqref>R4 B10 B14 J10 J15 J19 R10 R14 Y10 Y14 Y18 Y22 AF10 AF14 AF18 AF22 AF26 AF30 AM10 Y30 AM15:AM16 Y26 J23 J27 J31:J32</xm:sqref>
        </x14:dataValidation>
      </x14:dataValidation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B2:AI41"/>
  <sheetViews>
    <sheetView showGridLines="0" zoomScale="85" zoomScaleNormal="85" zoomScaleSheetLayoutView="85" workbookViewId="0">
      <selection activeCell="L5" sqref="L5:O5"/>
    </sheetView>
  </sheetViews>
  <sheetFormatPr defaultColWidth="5.5703125" defaultRowHeight="27" customHeight="1"/>
  <cols>
    <col min="1" max="1" width="2.85546875" style="10" customWidth="1"/>
    <col min="2" max="2" width="6.140625" style="10" customWidth="1"/>
    <col min="3" max="3" width="6.7109375" style="10" customWidth="1"/>
    <col min="4" max="4" width="11.85546875" style="10" bestFit="1" customWidth="1"/>
    <col min="5" max="5" width="5.7109375" style="10" customWidth="1"/>
    <col min="6" max="7" width="8.28515625" style="10" customWidth="1"/>
    <col min="8" max="8" width="5.5703125" style="10" customWidth="1"/>
    <col min="9" max="9" width="3.140625" style="10" customWidth="1"/>
    <col min="10" max="10" width="2.7109375" style="10" customWidth="1"/>
    <col min="11" max="11" width="6.42578125" style="10" bestFit="1" customWidth="1"/>
    <col min="12" max="12" width="10.5703125" style="10" customWidth="1"/>
    <col min="13" max="13" width="10.140625" style="10" customWidth="1"/>
    <col min="14" max="14" width="10.85546875" style="10" customWidth="1"/>
    <col min="15" max="15" width="8.28515625" style="10" customWidth="1"/>
    <col min="16" max="16" width="5.5703125" style="10" customWidth="1"/>
    <col min="17" max="17" width="2.7109375" style="10" customWidth="1"/>
    <col min="18" max="18" width="6.42578125" style="10" bestFit="1" customWidth="1"/>
    <col min="19" max="22" width="8.28515625" style="10" customWidth="1"/>
    <col min="23" max="23" width="5.5703125" style="10" customWidth="1"/>
    <col min="24" max="24" width="2.7109375" style="10" customWidth="1"/>
    <col min="25" max="25" width="6.42578125" style="10" bestFit="1" customWidth="1"/>
    <col min="26" max="29" width="8.28515625" style="10" customWidth="1"/>
    <col min="30" max="30" width="5.5703125" style="10" customWidth="1"/>
    <col min="31" max="31" width="2.7109375" style="10" customWidth="1"/>
    <col min="32" max="33" width="5.5703125" style="10"/>
    <col min="34" max="34" width="8.42578125" style="10" customWidth="1"/>
    <col min="35" max="35" width="5.5703125" style="31"/>
    <col min="36" max="16384" width="5.5703125" style="10"/>
  </cols>
  <sheetData>
    <row r="2" spans="2:35" ht="27" customHeight="1">
      <c r="B2" s="486" t="s">
        <v>415</v>
      </c>
      <c r="C2" s="487"/>
      <c r="D2" s="487"/>
      <c r="F2" s="435">
        <f>TES!F2</f>
        <v>44348</v>
      </c>
      <c r="G2" s="434"/>
      <c r="Y2" s="648"/>
      <c r="Z2" s="660"/>
      <c r="AA2" s="660"/>
      <c r="AB2" s="660"/>
      <c r="AC2" s="660"/>
      <c r="AD2" s="660"/>
    </row>
    <row r="3" spans="2:35" s="157" customFormat="1" ht="27" customHeight="1">
      <c r="B3" s="280"/>
      <c r="C3" s="281"/>
      <c r="D3" s="279"/>
      <c r="E3" s="179"/>
      <c r="F3" s="176"/>
      <c r="G3" s="177"/>
      <c r="K3" s="455" t="s">
        <v>257</v>
      </c>
      <c r="L3" s="458"/>
      <c r="M3" s="458"/>
      <c r="N3" s="458"/>
      <c r="O3" s="458"/>
      <c r="P3" s="459"/>
      <c r="Y3" s="158"/>
      <c r="Z3" s="159"/>
      <c r="AA3" s="159"/>
      <c r="AB3" s="159"/>
      <c r="AC3" s="159"/>
      <c r="AD3" s="159"/>
      <c r="AI3" s="31"/>
    </row>
    <row r="4" spans="2:35" ht="27" customHeight="1">
      <c r="B4" s="276" t="s">
        <v>548</v>
      </c>
      <c r="C4" s="275">
        <f>SUM(D4:G4)</f>
        <v>0</v>
      </c>
      <c r="D4" s="275"/>
      <c r="E4" s="177"/>
      <c r="F4" s="177"/>
      <c r="G4" s="177"/>
      <c r="K4" s="115">
        <v>4660</v>
      </c>
      <c r="L4" s="455" t="s">
        <v>680</v>
      </c>
      <c r="M4" s="458"/>
      <c r="N4" s="458"/>
      <c r="O4" s="459"/>
      <c r="P4" s="115" t="s">
        <v>640</v>
      </c>
      <c r="R4" s="55"/>
      <c r="S4" s="55"/>
      <c r="T4" s="56"/>
      <c r="U4" s="56"/>
      <c r="V4" s="56"/>
      <c r="W4" s="55"/>
      <c r="Y4" s="55"/>
      <c r="Z4" s="648"/>
      <c r="AA4" s="660"/>
      <c r="AB4" s="660"/>
      <c r="AC4" s="660"/>
      <c r="AD4" s="55"/>
    </row>
    <row r="5" spans="2:35" ht="27" customHeight="1">
      <c r="B5" s="277" t="s">
        <v>549</v>
      </c>
      <c r="C5" s="275">
        <f>SUM(D5:G5)</f>
        <v>0</v>
      </c>
      <c r="D5" s="275"/>
      <c r="E5" s="177"/>
      <c r="F5" s="177"/>
      <c r="G5" s="177"/>
      <c r="K5" s="115">
        <v>10656</v>
      </c>
      <c r="L5" s="525" t="s">
        <v>260</v>
      </c>
      <c r="M5" s="526"/>
      <c r="N5" s="526"/>
      <c r="O5" s="527"/>
      <c r="P5" s="115"/>
      <c r="R5" s="55"/>
      <c r="S5" s="55"/>
      <c r="T5" s="56"/>
      <c r="U5" s="56"/>
      <c r="V5" s="56"/>
      <c r="W5" s="55"/>
      <c r="Y5" s="55"/>
      <c r="Z5" s="648"/>
      <c r="AA5" s="660"/>
      <c r="AB5" s="660"/>
      <c r="AC5" s="660"/>
      <c r="AD5" s="55"/>
    </row>
    <row r="6" spans="2:35" ht="27" customHeight="1">
      <c r="B6" s="277" t="s">
        <v>133</v>
      </c>
      <c r="C6" s="275">
        <f>H27+P27</f>
        <v>0</v>
      </c>
      <c r="D6" s="275"/>
      <c r="E6" s="177"/>
      <c r="F6" s="177"/>
      <c r="G6" s="177"/>
      <c r="L6" s="455" t="s">
        <v>259</v>
      </c>
      <c r="M6" s="508"/>
      <c r="N6" s="508"/>
      <c r="O6" s="509"/>
      <c r="Y6" s="55"/>
      <c r="Z6" s="55"/>
      <c r="AA6" s="55"/>
      <c r="AB6" s="55"/>
      <c r="AC6" s="55"/>
      <c r="AD6" s="55"/>
    </row>
    <row r="7" spans="2:35" ht="27" customHeight="1">
      <c r="N7" s="24"/>
      <c r="Y7" s="55"/>
      <c r="Z7" s="55"/>
      <c r="AA7" s="55"/>
      <c r="AB7" s="55"/>
      <c r="AC7" s="55"/>
      <c r="AD7" s="55"/>
      <c r="AE7" s="55"/>
      <c r="AF7" s="55"/>
      <c r="AG7" s="55"/>
      <c r="AH7" s="55"/>
    </row>
    <row r="8" spans="2:35" ht="27" customHeight="1" thickBot="1">
      <c r="F8" s="14"/>
      <c r="G8" s="14"/>
      <c r="H8" s="14"/>
      <c r="I8" s="14"/>
      <c r="J8" s="14"/>
      <c r="K8" s="14"/>
      <c r="L8" s="14"/>
      <c r="M8" s="14"/>
      <c r="N8" s="22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55"/>
      <c r="AC8" s="55"/>
      <c r="AD8" s="55"/>
      <c r="AE8" s="55"/>
      <c r="AF8" s="55"/>
      <c r="AG8" s="55"/>
      <c r="AH8" s="55"/>
    </row>
    <row r="9" spans="2:35" ht="27" customHeight="1">
      <c r="F9" s="16"/>
      <c r="N9" s="16"/>
      <c r="U9" s="16"/>
      <c r="AB9" s="16"/>
      <c r="AF9" s="55"/>
      <c r="AG9" s="55"/>
      <c r="AH9" s="55"/>
    </row>
    <row r="10" spans="2:35" ht="27" customHeight="1">
      <c r="C10" s="113">
        <v>4550</v>
      </c>
      <c r="D10" s="483" t="s">
        <v>261</v>
      </c>
      <c r="E10" s="514"/>
      <c r="F10" s="514"/>
      <c r="G10" s="515"/>
      <c r="H10" s="113" t="s">
        <v>130</v>
      </c>
      <c r="I10" s="55"/>
      <c r="K10" s="113">
        <v>4550</v>
      </c>
      <c r="L10" s="483" t="s">
        <v>262</v>
      </c>
      <c r="M10" s="514"/>
      <c r="N10" s="514"/>
      <c r="O10" s="515"/>
      <c r="P10" s="113" t="s">
        <v>130</v>
      </c>
      <c r="R10" s="59">
        <v>4510</v>
      </c>
      <c r="S10" s="483" t="s">
        <v>267</v>
      </c>
      <c r="T10" s="514"/>
      <c r="U10" s="514"/>
      <c r="V10" s="515"/>
      <c r="W10" s="59" t="s">
        <v>53</v>
      </c>
      <c r="Y10" s="59">
        <v>4520</v>
      </c>
      <c r="Z10" s="483" t="s">
        <v>268</v>
      </c>
      <c r="AA10" s="514"/>
      <c r="AB10" s="514"/>
      <c r="AC10" s="515"/>
      <c r="AD10" s="59" t="s">
        <v>61</v>
      </c>
      <c r="AF10" s="55"/>
      <c r="AG10" s="442" t="s">
        <v>643</v>
      </c>
      <c r="AH10" s="440"/>
    </row>
    <row r="11" spans="2:35" ht="27" customHeight="1">
      <c r="C11" s="113">
        <v>10310</v>
      </c>
      <c r="D11" s="657" t="s">
        <v>263</v>
      </c>
      <c r="E11" s="658"/>
      <c r="F11" s="658"/>
      <c r="G11" s="659"/>
      <c r="H11" s="113"/>
      <c r="I11" s="55"/>
      <c r="K11" s="113">
        <v>10856</v>
      </c>
      <c r="L11" s="657" t="s">
        <v>263</v>
      </c>
      <c r="M11" s="658"/>
      <c r="N11" s="658"/>
      <c r="O11" s="659"/>
      <c r="P11" s="113"/>
      <c r="R11" s="291" t="s">
        <v>666</v>
      </c>
      <c r="S11" s="483" t="s">
        <v>146</v>
      </c>
      <c r="T11" s="514"/>
      <c r="U11" s="514"/>
      <c r="V11" s="515"/>
      <c r="W11" s="59"/>
      <c r="Y11" s="59">
        <v>50065</v>
      </c>
      <c r="Z11" s="483" t="s">
        <v>694</v>
      </c>
      <c r="AA11" s="514"/>
      <c r="AB11" s="514"/>
      <c r="AC11" s="515"/>
      <c r="AD11" s="59"/>
      <c r="AF11" s="55"/>
      <c r="AG11" s="443" t="s">
        <v>645</v>
      </c>
      <c r="AH11" s="440"/>
    </row>
    <row r="12" spans="2:35" ht="27" customHeight="1">
      <c r="B12" s="55"/>
      <c r="C12" s="55"/>
      <c r="D12" s="483" t="s">
        <v>274</v>
      </c>
      <c r="E12" s="623"/>
      <c r="F12" s="623"/>
      <c r="G12" s="624"/>
      <c r="J12" s="55"/>
      <c r="K12" s="55"/>
      <c r="L12" s="483" t="s">
        <v>274</v>
      </c>
      <c r="M12" s="623"/>
      <c r="N12" s="623"/>
      <c r="O12" s="624"/>
      <c r="S12" s="483" t="s">
        <v>277</v>
      </c>
      <c r="T12" s="623"/>
      <c r="U12" s="623"/>
      <c r="V12" s="624"/>
      <c r="Z12" s="483" t="s">
        <v>695</v>
      </c>
      <c r="AA12" s="623"/>
      <c r="AB12" s="623"/>
      <c r="AC12" s="624"/>
      <c r="AF12" s="55"/>
      <c r="AG12" s="444" t="s">
        <v>612</v>
      </c>
      <c r="AH12" s="440"/>
    </row>
    <row r="13" spans="2:35" ht="27" customHeight="1" thickBot="1">
      <c r="B13" s="14"/>
      <c r="C13" s="14"/>
      <c r="D13" s="14"/>
      <c r="E13" s="14"/>
      <c r="F13" s="21"/>
      <c r="J13" s="14"/>
      <c r="K13" s="14"/>
      <c r="L13" s="14"/>
      <c r="M13" s="14"/>
      <c r="N13" s="21"/>
      <c r="U13" s="19"/>
      <c r="AB13" s="19"/>
      <c r="AF13" s="55"/>
      <c r="AG13" s="445" t="s">
        <v>611</v>
      </c>
      <c r="AH13" s="440"/>
    </row>
    <row r="14" spans="2:35" ht="27" customHeight="1">
      <c r="B14" s="24"/>
      <c r="J14" s="24"/>
      <c r="R14" s="52">
        <v>4510</v>
      </c>
      <c r="S14" s="436" t="s">
        <v>728</v>
      </c>
      <c r="T14" s="545"/>
      <c r="U14" s="545"/>
      <c r="V14" s="521"/>
      <c r="W14" s="54" t="s">
        <v>61</v>
      </c>
      <c r="Y14" s="52">
        <v>4520</v>
      </c>
      <c r="Z14" s="436" t="s">
        <v>269</v>
      </c>
      <c r="AA14" s="545"/>
      <c r="AB14" s="545"/>
      <c r="AC14" s="521"/>
      <c r="AD14" s="102" t="s">
        <v>61</v>
      </c>
      <c r="AG14" s="446" t="s">
        <v>610</v>
      </c>
      <c r="AH14" s="440"/>
    </row>
    <row r="15" spans="2:35" ht="27" customHeight="1" thickBot="1">
      <c r="B15" s="40"/>
      <c r="C15" s="327">
        <v>2220</v>
      </c>
      <c r="D15" s="530" t="s">
        <v>722</v>
      </c>
      <c r="E15" s="609"/>
      <c r="F15" s="609"/>
      <c r="G15" s="610"/>
      <c r="H15" s="37" t="s">
        <v>549</v>
      </c>
      <c r="J15" s="40"/>
      <c r="K15" s="37">
        <v>2220</v>
      </c>
      <c r="L15" s="530" t="s">
        <v>266</v>
      </c>
      <c r="M15" s="609"/>
      <c r="N15" s="609"/>
      <c r="O15" s="610"/>
      <c r="P15" s="37" t="s">
        <v>549</v>
      </c>
      <c r="R15" s="52">
        <v>12108</v>
      </c>
      <c r="S15" s="436" t="s">
        <v>51</v>
      </c>
      <c r="T15" s="545"/>
      <c r="U15" s="545"/>
      <c r="V15" s="521"/>
      <c r="W15" s="54"/>
      <c r="Y15" s="52">
        <v>42634</v>
      </c>
      <c r="Z15" s="436" t="s">
        <v>247</v>
      </c>
      <c r="AA15" s="545"/>
      <c r="AB15" s="545"/>
      <c r="AC15" s="521"/>
      <c r="AD15" s="54"/>
      <c r="AG15" s="439" t="s">
        <v>609</v>
      </c>
      <c r="AH15" s="440"/>
    </row>
    <row r="16" spans="2:35" ht="27" customHeight="1">
      <c r="B16" s="24"/>
      <c r="C16" s="57">
        <v>12609</v>
      </c>
      <c r="D16" s="530" t="s">
        <v>123</v>
      </c>
      <c r="E16" s="609"/>
      <c r="F16" s="609"/>
      <c r="G16" s="610"/>
      <c r="H16" s="44"/>
      <c r="J16" s="24"/>
      <c r="K16" s="37">
        <v>11812</v>
      </c>
      <c r="L16" s="530" t="s">
        <v>41</v>
      </c>
      <c r="M16" s="609"/>
      <c r="N16" s="609"/>
      <c r="O16" s="610"/>
      <c r="P16" s="37"/>
      <c r="S16" s="643" t="s">
        <v>132</v>
      </c>
      <c r="T16" s="413"/>
      <c r="U16" s="413"/>
      <c r="V16" s="414"/>
      <c r="Z16" s="436" t="s">
        <v>414</v>
      </c>
      <c r="AA16" s="545"/>
      <c r="AB16" s="545"/>
      <c r="AC16" s="521"/>
      <c r="AG16" s="441" t="s">
        <v>608</v>
      </c>
      <c r="AH16" s="440"/>
    </row>
    <row r="17" spans="2:34" ht="27" customHeight="1">
      <c r="B17" s="24"/>
      <c r="C17" s="55"/>
      <c r="D17" s="530" t="s">
        <v>275</v>
      </c>
      <c r="E17" s="609"/>
      <c r="F17" s="609"/>
      <c r="G17" s="610"/>
      <c r="H17" s="55"/>
      <c r="J17" s="24"/>
      <c r="K17" s="55"/>
      <c r="L17" s="530" t="s">
        <v>227</v>
      </c>
      <c r="M17" s="609"/>
      <c r="N17" s="609"/>
      <c r="O17" s="610"/>
      <c r="P17" s="55"/>
      <c r="U17" s="19"/>
      <c r="W17" s="31"/>
      <c r="Y17" s="356"/>
      <c r="Z17" s="356"/>
      <c r="AA17" s="356"/>
      <c r="AB17" s="19"/>
      <c r="AC17" s="356"/>
      <c r="AD17" s="356"/>
      <c r="AG17" s="453" t="s">
        <v>624</v>
      </c>
      <c r="AH17" s="454"/>
    </row>
    <row r="18" spans="2:34" ht="27" customHeight="1">
      <c r="B18" s="24"/>
      <c r="F18" s="55"/>
      <c r="J18" s="24"/>
      <c r="N18" s="55"/>
      <c r="R18" s="52">
        <v>4510</v>
      </c>
      <c r="S18" s="436" t="s">
        <v>698</v>
      </c>
      <c r="T18" s="545"/>
      <c r="U18" s="545"/>
      <c r="V18" s="521"/>
      <c r="W18" s="23" t="s">
        <v>61</v>
      </c>
      <c r="Y18" s="354">
        <v>4520</v>
      </c>
      <c r="Z18" s="447" t="s">
        <v>738</v>
      </c>
      <c r="AA18" s="603"/>
      <c r="AB18" s="603"/>
      <c r="AC18" s="604"/>
      <c r="AD18" s="102" t="s">
        <v>61</v>
      </c>
    </row>
    <row r="19" spans="2:34" ht="27" customHeight="1" thickBot="1">
      <c r="B19" s="40"/>
      <c r="C19" s="57">
        <v>2220</v>
      </c>
      <c r="D19" s="530" t="s">
        <v>264</v>
      </c>
      <c r="E19" s="609"/>
      <c r="F19" s="609"/>
      <c r="G19" s="610"/>
      <c r="H19" s="37" t="s">
        <v>549</v>
      </c>
      <c r="J19" s="40"/>
      <c r="K19" s="37">
        <v>2220</v>
      </c>
      <c r="L19" s="654" t="s">
        <v>739</v>
      </c>
      <c r="M19" s="655"/>
      <c r="N19" s="655"/>
      <c r="O19" s="656"/>
      <c r="P19" s="37" t="s">
        <v>549</v>
      </c>
      <c r="R19" s="290" t="s">
        <v>663</v>
      </c>
      <c r="S19" s="436" t="s">
        <v>51</v>
      </c>
      <c r="T19" s="545"/>
      <c r="U19" s="545"/>
      <c r="V19" s="521"/>
      <c r="W19" s="100"/>
      <c r="Y19" s="357">
        <v>12632</v>
      </c>
      <c r="Z19" s="436" t="s">
        <v>247</v>
      </c>
      <c r="AA19" s="545"/>
      <c r="AB19" s="545"/>
      <c r="AC19" s="521"/>
      <c r="AD19" s="355"/>
      <c r="AE19" s="26"/>
    </row>
    <row r="20" spans="2:34" ht="27" customHeight="1">
      <c r="B20" s="39"/>
      <c r="C20" s="57">
        <v>98290</v>
      </c>
      <c r="D20" s="530" t="s">
        <v>123</v>
      </c>
      <c r="E20" s="609"/>
      <c r="F20" s="609"/>
      <c r="G20" s="610"/>
      <c r="H20" s="44"/>
      <c r="J20" s="39"/>
      <c r="K20" s="37"/>
      <c r="L20" s="530" t="s">
        <v>123</v>
      </c>
      <c r="M20" s="609"/>
      <c r="N20" s="609"/>
      <c r="O20" s="610"/>
      <c r="P20" s="37"/>
      <c r="S20" s="643" t="s">
        <v>132</v>
      </c>
      <c r="T20" s="413"/>
      <c r="U20" s="413"/>
      <c r="V20" s="414"/>
      <c r="W20" s="31"/>
      <c r="Y20" s="356"/>
      <c r="Z20" s="436" t="s">
        <v>414</v>
      </c>
      <c r="AA20" s="545"/>
      <c r="AB20" s="545"/>
      <c r="AC20" s="521"/>
      <c r="AD20" s="356"/>
      <c r="AE20" s="26"/>
    </row>
    <row r="21" spans="2:34" ht="27" customHeight="1">
      <c r="B21" s="24"/>
      <c r="D21" s="530"/>
      <c r="E21" s="609"/>
      <c r="F21" s="609"/>
      <c r="G21" s="610"/>
      <c r="J21" s="24"/>
      <c r="L21" s="530" t="s">
        <v>275</v>
      </c>
      <c r="M21" s="609"/>
      <c r="N21" s="609"/>
      <c r="O21" s="610"/>
      <c r="U21" s="19"/>
      <c r="W21" s="31"/>
      <c r="AB21" s="19"/>
      <c r="AE21" s="26"/>
    </row>
    <row r="22" spans="2:34" ht="27" customHeight="1">
      <c r="B22" s="24"/>
      <c r="J22" s="24"/>
      <c r="R22" s="52">
        <v>4510</v>
      </c>
      <c r="S22" s="436" t="s">
        <v>271</v>
      </c>
      <c r="T22" s="545"/>
      <c r="U22" s="545"/>
      <c r="V22" s="521"/>
      <c r="W22" s="23" t="s">
        <v>61</v>
      </c>
      <c r="Y22" s="52">
        <v>4520</v>
      </c>
      <c r="Z22" s="436" t="s">
        <v>270</v>
      </c>
      <c r="AA22" s="545"/>
      <c r="AB22" s="545"/>
      <c r="AC22" s="521"/>
      <c r="AD22" s="102" t="s">
        <v>61</v>
      </c>
      <c r="AE22" s="26"/>
    </row>
    <row r="23" spans="2:34" ht="27" customHeight="1" thickBot="1">
      <c r="B23" s="40"/>
      <c r="C23" s="57">
        <v>2220</v>
      </c>
      <c r="D23" s="530" t="s">
        <v>265</v>
      </c>
      <c r="E23" s="609"/>
      <c r="F23" s="609"/>
      <c r="G23" s="610"/>
      <c r="H23" s="37" t="s">
        <v>549</v>
      </c>
      <c r="J23" s="40"/>
      <c r="K23" s="37">
        <v>2220</v>
      </c>
      <c r="L23" s="530" t="s">
        <v>276</v>
      </c>
      <c r="M23" s="609"/>
      <c r="N23" s="609"/>
      <c r="O23" s="610"/>
      <c r="P23" s="37" t="s">
        <v>549</v>
      </c>
      <c r="R23" s="52">
        <v>89761</v>
      </c>
      <c r="S23" s="436" t="s">
        <v>272</v>
      </c>
      <c r="T23" s="545"/>
      <c r="U23" s="545"/>
      <c r="V23" s="521"/>
      <c r="W23" s="100"/>
      <c r="Y23" s="52">
        <v>10554</v>
      </c>
      <c r="Z23" s="436" t="s">
        <v>247</v>
      </c>
      <c r="AA23" s="545"/>
      <c r="AB23" s="545"/>
      <c r="AC23" s="521"/>
      <c r="AD23" s="54"/>
      <c r="AE23" s="26"/>
    </row>
    <row r="24" spans="2:34" ht="27" customHeight="1">
      <c r="B24" s="24"/>
      <c r="C24" s="57">
        <v>11533</v>
      </c>
      <c r="D24" s="530" t="s">
        <v>123</v>
      </c>
      <c r="E24" s="609"/>
      <c r="F24" s="609"/>
      <c r="G24" s="610"/>
      <c r="H24" s="44"/>
      <c r="J24" s="39"/>
      <c r="K24" s="37">
        <v>11797</v>
      </c>
      <c r="L24" s="530" t="s">
        <v>123</v>
      </c>
      <c r="M24" s="609"/>
      <c r="N24" s="609"/>
      <c r="O24" s="610"/>
      <c r="P24" s="37"/>
      <c r="S24" s="643" t="s">
        <v>142</v>
      </c>
      <c r="T24" s="413"/>
      <c r="U24" s="413"/>
      <c r="V24" s="414"/>
      <c r="W24" s="31"/>
      <c r="Z24" s="436" t="s">
        <v>414</v>
      </c>
      <c r="AA24" s="545"/>
      <c r="AB24" s="545"/>
      <c r="AC24" s="521"/>
    </row>
    <row r="25" spans="2:34" ht="27" customHeight="1">
      <c r="B25" s="24"/>
      <c r="C25" s="55"/>
      <c r="D25" s="530" t="s">
        <v>275</v>
      </c>
      <c r="E25" s="609"/>
      <c r="F25" s="609"/>
      <c r="G25" s="610"/>
      <c r="H25" s="55"/>
      <c r="J25" s="24"/>
      <c r="K25" s="55"/>
      <c r="L25" s="530" t="s">
        <v>275</v>
      </c>
      <c r="M25" s="545"/>
      <c r="N25" s="545"/>
      <c r="O25" s="521"/>
      <c r="P25" s="55"/>
      <c r="U25" s="19"/>
      <c r="W25" s="31"/>
      <c r="Y25" s="320"/>
      <c r="Z25" s="320"/>
      <c r="AA25" s="320"/>
      <c r="AB25" s="19"/>
      <c r="AC25" s="320"/>
      <c r="AD25" s="320"/>
      <c r="AE25" s="320"/>
      <c r="AF25" s="320"/>
      <c r="AG25" s="320"/>
      <c r="AH25" s="320"/>
    </row>
    <row r="26" spans="2:34" ht="27" customHeight="1">
      <c r="B26" s="24"/>
      <c r="F26" s="55"/>
      <c r="J26" s="24"/>
      <c r="N26" s="55"/>
      <c r="R26" s="52">
        <v>4510</v>
      </c>
      <c r="S26" s="436" t="s">
        <v>685</v>
      </c>
      <c r="T26" s="545"/>
      <c r="U26" s="545"/>
      <c r="V26" s="521"/>
      <c r="W26" s="100" t="s">
        <v>61</v>
      </c>
      <c r="Y26" s="351">
        <v>4520</v>
      </c>
      <c r="Z26" s="436" t="s">
        <v>732</v>
      </c>
      <c r="AA26" s="661"/>
      <c r="AB26" s="661"/>
      <c r="AC26" s="662"/>
      <c r="AD26" s="282" t="s">
        <v>61</v>
      </c>
      <c r="AE26" s="320"/>
      <c r="AF26" s="320"/>
      <c r="AG26" s="320"/>
      <c r="AH26" s="320"/>
    </row>
    <row r="27" spans="2:34" ht="27" customHeight="1" thickBot="1">
      <c r="B27" s="40"/>
      <c r="C27" s="58">
        <v>2220</v>
      </c>
      <c r="D27" s="606" t="s">
        <v>257</v>
      </c>
      <c r="E27" s="652"/>
      <c r="F27" s="652"/>
      <c r="G27" s="653"/>
      <c r="H27" s="45"/>
      <c r="J27" s="22"/>
      <c r="K27" s="36">
        <v>2220</v>
      </c>
      <c r="L27" s="606" t="s">
        <v>257</v>
      </c>
      <c r="M27" s="545"/>
      <c r="N27" s="545"/>
      <c r="O27" s="521"/>
      <c r="P27" s="36"/>
      <c r="R27" s="52">
        <v>11760</v>
      </c>
      <c r="S27" s="436" t="s">
        <v>51</v>
      </c>
      <c r="T27" s="545"/>
      <c r="U27" s="545"/>
      <c r="V27" s="521"/>
      <c r="W27" s="100"/>
      <c r="Y27" s="351">
        <v>12624</v>
      </c>
      <c r="Z27" s="436" t="s">
        <v>247</v>
      </c>
      <c r="AA27" s="661"/>
      <c r="AB27" s="661"/>
      <c r="AC27" s="662"/>
      <c r="AD27" s="352"/>
      <c r="AE27" s="320"/>
      <c r="AF27" s="320"/>
      <c r="AG27" s="320"/>
      <c r="AH27" s="320"/>
    </row>
    <row r="28" spans="2:34" ht="27" customHeight="1">
      <c r="C28" s="58"/>
      <c r="D28" s="606"/>
      <c r="E28" s="652"/>
      <c r="F28" s="652"/>
      <c r="G28" s="653"/>
      <c r="H28" s="45"/>
      <c r="K28" s="36"/>
      <c r="L28" s="606"/>
      <c r="M28" s="545"/>
      <c r="N28" s="545"/>
      <c r="O28" s="521"/>
      <c r="P28" s="36"/>
      <c r="S28" s="643" t="s">
        <v>132</v>
      </c>
      <c r="T28" s="413"/>
      <c r="U28" s="413"/>
      <c r="V28" s="414"/>
      <c r="W28" s="31"/>
      <c r="Y28" s="353"/>
      <c r="Z28" s="436" t="s">
        <v>414</v>
      </c>
      <c r="AA28" s="621"/>
      <c r="AB28" s="621"/>
      <c r="AC28" s="622"/>
      <c r="AD28" s="297"/>
      <c r="AE28" s="320"/>
      <c r="AF28" s="320"/>
      <c r="AG28" s="320"/>
      <c r="AH28" s="320"/>
    </row>
    <row r="29" spans="2:34" ht="27" customHeight="1">
      <c r="D29" s="648"/>
      <c r="E29" s="649"/>
      <c r="F29" s="649"/>
      <c r="G29" s="649"/>
      <c r="K29" s="55"/>
      <c r="L29" s="55"/>
      <c r="M29" s="51"/>
      <c r="N29" s="51"/>
      <c r="O29" s="51"/>
      <c r="P29" s="55"/>
      <c r="U29" s="19"/>
      <c r="W29" s="31"/>
      <c r="Y29"/>
      <c r="Z29"/>
      <c r="AA29"/>
      <c r="AB29"/>
      <c r="AC29"/>
      <c r="AD29"/>
      <c r="AE29" s="320"/>
      <c r="AF29" s="320"/>
      <c r="AG29" s="320"/>
      <c r="AH29" s="320"/>
    </row>
    <row r="30" spans="2:34" ht="27" customHeight="1">
      <c r="K30" s="55"/>
      <c r="L30" s="55"/>
      <c r="M30" s="55"/>
      <c r="N30" s="55"/>
      <c r="O30" s="55"/>
      <c r="P30" s="55"/>
      <c r="R30" s="52">
        <v>4510</v>
      </c>
      <c r="S30" s="436" t="s">
        <v>273</v>
      </c>
      <c r="T30" s="545"/>
      <c r="U30" s="545"/>
      <c r="V30" s="521"/>
      <c r="W30" s="100" t="s">
        <v>61</v>
      </c>
      <c r="Y30"/>
      <c r="Z30"/>
      <c r="AA30"/>
      <c r="AB30"/>
      <c r="AC30"/>
      <c r="AD30"/>
    </row>
    <row r="31" spans="2:34" ht="27" customHeight="1">
      <c r="R31" s="290" t="s">
        <v>664</v>
      </c>
      <c r="S31" s="436" t="s">
        <v>51</v>
      </c>
      <c r="T31" s="545"/>
      <c r="U31" s="545"/>
      <c r="V31" s="521"/>
      <c r="W31" s="100"/>
      <c r="Y31"/>
      <c r="Z31"/>
      <c r="AA31"/>
      <c r="AB31"/>
      <c r="AC31"/>
      <c r="AD31"/>
    </row>
    <row r="32" spans="2:34" ht="27" customHeight="1">
      <c r="S32" s="643" t="s">
        <v>132</v>
      </c>
      <c r="T32" s="413"/>
      <c r="U32" s="413"/>
      <c r="V32" s="414"/>
      <c r="W32" s="31"/>
      <c r="Y32"/>
      <c r="Z32"/>
      <c r="AA32"/>
      <c r="AB32"/>
      <c r="AC32"/>
      <c r="AD32"/>
    </row>
    <row r="33" spans="18:23" ht="27" customHeight="1">
      <c r="U33" s="19"/>
      <c r="W33" s="31"/>
    </row>
    <row r="34" spans="18:23" ht="27" customHeight="1">
      <c r="R34" s="52">
        <v>4510</v>
      </c>
      <c r="S34" s="436" t="s">
        <v>597</v>
      </c>
      <c r="T34" s="545"/>
      <c r="U34" s="545"/>
      <c r="V34" s="521"/>
      <c r="W34" s="23" t="s">
        <v>61</v>
      </c>
    </row>
    <row r="35" spans="18:23" ht="27" customHeight="1">
      <c r="R35" s="290" t="s">
        <v>665</v>
      </c>
      <c r="S35" s="436" t="s">
        <v>51</v>
      </c>
      <c r="T35" s="545"/>
      <c r="U35" s="545"/>
      <c r="V35" s="521"/>
      <c r="W35" s="100"/>
    </row>
    <row r="36" spans="18:23" ht="27" customHeight="1">
      <c r="S36" s="436" t="s">
        <v>132</v>
      </c>
      <c r="T36" s="545"/>
      <c r="U36" s="545"/>
      <c r="V36" s="521"/>
      <c r="W36" s="31"/>
    </row>
    <row r="37" spans="18:23" ht="27" customHeight="1">
      <c r="R37" s="55"/>
      <c r="S37" s="55"/>
      <c r="T37" s="55"/>
      <c r="U37" s="55"/>
      <c r="V37" s="55"/>
      <c r="W37" s="81"/>
    </row>
    <row r="38" spans="18:23" ht="27" customHeight="1">
      <c r="R38" s="55"/>
      <c r="W38" s="81"/>
    </row>
    <row r="39" spans="18:23" ht="27" customHeight="1">
      <c r="R39" s="55"/>
      <c r="W39" s="81"/>
    </row>
    <row r="40" spans="18:23" ht="27" customHeight="1">
      <c r="R40" s="55"/>
      <c r="W40" s="55"/>
    </row>
    <row r="41" spans="18:23" ht="27" customHeight="1">
      <c r="R41" s="55"/>
      <c r="S41" s="55"/>
      <c r="T41" s="55"/>
      <c r="U41" s="55"/>
      <c r="V41" s="55"/>
      <c r="W41" s="55"/>
    </row>
  </sheetData>
  <protectedRanges>
    <protectedRange sqref="I12:I21 I23:I29 AF1:HX9 B33:AE33 Q12:AE13 B1:AE1 B7:AE11 K3:P3 B35:AE65537 B34:V34 X34:AE34 Q23:AE24 B22:V22 X22:AC22 Q18:V18 Q14:AC14 AE14 AE18 AE22 AF18:HX24 G3 Q2:AE3 AF10:AF17 AI10:HX17 C4:G6 I4:AE6 I2:J3 H2 AF30:HX65537 Q26:X28 AE26:HX28 Y27:AD28 Y26:AC26 Q25:HX25 B30:X32 AE30:AE32 Y31:AD32 Y30:AC30 Q29:HX29 Q19:AE21 X18:AC18 Q15:AE17" name="Oblast1" securityDescriptor="O:WDG:WDD:(A;;CC;;;S-1-5-21-803378362-296240805-1831112798-6325)(A;;CC;;;S-1-5-21-803378362-296240805-1831112798-3188)"/>
    <protectedRange sqref="C12:H12 C16:H18 B12:B21 B24:H29 J24:P29 C15:G15 C20:H21 C19:G19 B23:G23 J23:O23" name="Oblast1_1" securityDescriptor="O:WDG:WDD:(A;;CC;;;S-1-5-21-803378362-296240805-1831112798-6325)(A;;CC;;;S-1-5-21-803378362-296240805-1831112798-3188)"/>
    <protectedRange sqref="K12:P12 K16:P18 J12:J21 K15:O15 K19:O19 K20:P21" name="Oblast1_1_1" securityDescriptor="O:WDG:WDD:(A;;CC;;;S-1-5-21-803378362-296240805-1831112798-6325)(A;;CC;;;S-1-5-21-803378362-296240805-1831112798-3188)"/>
    <protectedRange sqref="F3 E2" name="Oblast1_2" securityDescriptor="O:WDG:WDD:(A;;CC;;;S-1-5-21-803378362-296240805-1831112798-6325)(A;;CC;;;S-1-5-21-803378362-296240805-1831112798-3188)"/>
    <protectedRange sqref="E3 B2:C3" name="Oblast1_1_1_1" securityDescriptor="O:WDG:WDD:(A;;CC;;;S-1-5-21-803378362-296240805-1831112798-6325)(A;;CC;;;S-1-5-21-803378362-296240805-1831112798-3188)"/>
    <protectedRange sqref="B4:B6" name="Oblast1_1_3" securityDescriptor="O:WDG:WDD:(A;;CC;;;S-1-5-21-803378362-296240805-1831112798-6325)(A;;CC;;;S-1-5-21-803378362-296240805-1831112798-3188)"/>
    <protectedRange sqref="W34" name="Oblast1_1_2" securityDescriptor="O:WDG:WDD:(A;;CC;;;S-1-5-21-803378362-296240805-1831112798-6325)(A;;CC;;;S-1-5-21-803378362-296240805-1831112798-3188)"/>
    <protectedRange sqref="W22" name="Oblast1_1_4" securityDescriptor="O:WDG:WDD:(A;;CC;;;S-1-5-21-803378362-296240805-1831112798-6325)(A;;CC;;;S-1-5-21-803378362-296240805-1831112798-3188)"/>
    <protectedRange sqref="W18" name="Oblast1_1_5" securityDescriptor="O:WDG:WDD:(A;;CC;;;S-1-5-21-803378362-296240805-1831112798-6325)(A;;CC;;;S-1-5-21-803378362-296240805-1831112798-3188)"/>
    <protectedRange sqref="AD14 AD30 AD18" name="Oblast1_1_6" securityDescriptor="O:WDG:WDD:(A;;CC;;;S-1-5-21-803378362-296240805-1831112798-6325)(A;;CC;;;S-1-5-21-803378362-296240805-1831112798-3188)"/>
    <protectedRange sqref="AD26" name="Oblast1_1_7" securityDescriptor="O:WDG:WDD:(A;;CC;;;S-1-5-21-803378362-296240805-1831112798-6325)(A;;CC;;;S-1-5-21-803378362-296240805-1831112798-3188)"/>
    <protectedRange sqref="AD22" name="Oblast1_1_8" securityDescriptor="O:WDG:WDD:(A;;CC;;;S-1-5-21-803378362-296240805-1831112798-6325)(A;;CC;;;S-1-5-21-803378362-296240805-1831112798-3188)"/>
    <protectedRange sqref="H15" name="Oblast1_3" securityDescriptor="O:WDG:WDD:(A;;CC;;;S-1-5-21-803378362-296240805-1831112798-6325)(A;;CC;;;S-1-5-21-803378362-296240805-1831112798-3188)"/>
    <protectedRange sqref="H19" name="Oblast1_4" securityDescriptor="O:WDG:WDD:(A;;CC;;;S-1-5-21-803378362-296240805-1831112798-6325)(A;;CC;;;S-1-5-21-803378362-296240805-1831112798-3188)"/>
    <protectedRange sqref="H23" name="Oblast1_5" securityDescriptor="O:WDG:WDD:(A;;CC;;;S-1-5-21-803378362-296240805-1831112798-6325)(A;;CC;;;S-1-5-21-803378362-296240805-1831112798-3188)"/>
    <protectedRange sqref="P15" name="Oblast1_6" securityDescriptor="O:WDG:WDD:(A;;CC;;;S-1-5-21-803378362-296240805-1831112798-6325)(A;;CC;;;S-1-5-21-803378362-296240805-1831112798-3188)"/>
    <protectedRange sqref="P19" name="Oblast1_7" securityDescriptor="O:WDG:WDD:(A;;CC;;;S-1-5-21-803378362-296240805-1831112798-6325)(A;;CC;;;S-1-5-21-803378362-296240805-1831112798-3188)"/>
    <protectedRange sqref="P23" name="Oblast1_8" securityDescriptor="O:WDG:WDD:(A;;CC;;;S-1-5-21-803378362-296240805-1831112798-6325)(A;;CC;;;S-1-5-21-803378362-296240805-1831112798-3188)"/>
    <protectedRange sqref="AG17:AH17" name="Oblast1_9" securityDescriptor="O:WDG:WDD:(A;;CC;;;S-1-5-21-803378362-296240805-1831112798-6325)(A;;CC;;;S-1-5-21-803378362-296240805-1831112798-3188)"/>
    <protectedRange sqref="AG10:AH16" name="Oblast1_1_4_1" securityDescriptor="O:WDG:WDD:(A;;CC;;;S-1-5-21-803378362-296240805-1831112798-6325)(A;;CC;;;S-1-5-21-803378362-296240805-1831112798-3188)"/>
    <protectedRange sqref="G2" name="Oblast1_10" securityDescriptor="O:WDG:WDD:(A;;CC;;;S-1-5-21-803378362-296240805-1831112798-6325)(A;;CC;;;S-1-5-21-803378362-296240805-1831112798-3188)"/>
    <protectedRange sqref="F2" name="Oblast1_1_1_2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N42" sqref="N42"/>
      <pageMargins left="0.7" right="0.7" top="0.78740157499999996" bottom="0.78740157499999996" header="0.3" footer="0.3"/>
      <pageSetup paperSize="9" scale="65" orientation="landscape" r:id="rId1"/>
    </customSheetView>
    <customSheetView guid="{E50753B2-0B43-4D8D-8602-9F6FEEAD5C73}">
      <selection activeCell="AB37" sqref="AB37"/>
      <pageMargins left="0.7" right="0.7" top="0.78740157499999996" bottom="0.78740157499999996" header="0.3" footer="0.3"/>
    </customSheetView>
    <customSheetView guid="{2EA164FD-54C9-42BB-93CE-C4A332BF8C87}">
      <selection activeCell="Q13" sqref="Q13:T13"/>
      <pageMargins left="0.7" right="0.7" top="0.78740157499999996" bottom="0.78740157499999996" header="0.3" footer="0.3"/>
    </customSheetView>
  </customSheetViews>
  <mergeCells count="82">
    <mergeCell ref="D19:G19"/>
    <mergeCell ref="S32:V32"/>
    <mergeCell ref="S36:V36"/>
    <mergeCell ref="S35:V35"/>
    <mergeCell ref="S34:V34"/>
    <mergeCell ref="S30:V30"/>
    <mergeCell ref="S31:V31"/>
    <mergeCell ref="L27:O27"/>
    <mergeCell ref="D29:G29"/>
    <mergeCell ref="S20:V20"/>
    <mergeCell ref="S24:V24"/>
    <mergeCell ref="S28:V28"/>
    <mergeCell ref="S27:V27"/>
    <mergeCell ref="S26:V26"/>
    <mergeCell ref="S22:V22"/>
    <mergeCell ref="S23:V23"/>
    <mergeCell ref="D21:G21"/>
    <mergeCell ref="D25:G25"/>
    <mergeCell ref="D27:G27"/>
    <mergeCell ref="Z26:AC26"/>
    <mergeCell ref="Z27:AC27"/>
    <mergeCell ref="Z24:AC24"/>
    <mergeCell ref="Z23:AC23"/>
    <mergeCell ref="Z22:AC22"/>
    <mergeCell ref="D28:G28"/>
    <mergeCell ref="D24:G24"/>
    <mergeCell ref="Z28:AC28"/>
    <mergeCell ref="L6:O6"/>
    <mergeCell ref="Y2:AD2"/>
    <mergeCell ref="Z4:AC4"/>
    <mergeCell ref="Z5:AC5"/>
    <mergeCell ref="S11:V11"/>
    <mergeCell ref="Z11:AC11"/>
    <mergeCell ref="S10:V10"/>
    <mergeCell ref="L11:O11"/>
    <mergeCell ref="B2:D2"/>
    <mergeCell ref="F2:G2"/>
    <mergeCell ref="K3:P3"/>
    <mergeCell ref="L4:O4"/>
    <mergeCell ref="L5:O5"/>
    <mergeCell ref="D10:G10"/>
    <mergeCell ref="L10:O10"/>
    <mergeCell ref="L19:O19"/>
    <mergeCell ref="L23:O23"/>
    <mergeCell ref="L25:O25"/>
    <mergeCell ref="D23:G23"/>
    <mergeCell ref="D15:G15"/>
    <mergeCell ref="D16:G16"/>
    <mergeCell ref="D11:G11"/>
    <mergeCell ref="L15:O15"/>
    <mergeCell ref="L16:O16"/>
    <mergeCell ref="L17:O17"/>
    <mergeCell ref="D12:G12"/>
    <mergeCell ref="D17:G17"/>
    <mergeCell ref="L12:O12"/>
    <mergeCell ref="D20:G20"/>
    <mergeCell ref="S19:V19"/>
    <mergeCell ref="L28:O28"/>
    <mergeCell ref="L24:O24"/>
    <mergeCell ref="L20:O20"/>
    <mergeCell ref="L21:O21"/>
    <mergeCell ref="S12:V12"/>
    <mergeCell ref="S16:V16"/>
    <mergeCell ref="S14:V14"/>
    <mergeCell ref="S15:V15"/>
    <mergeCell ref="Z18:AC18"/>
    <mergeCell ref="S18:V18"/>
    <mergeCell ref="Z12:AC12"/>
    <mergeCell ref="Z16:AC16"/>
    <mergeCell ref="Z20:AC20"/>
    <mergeCell ref="AG17:AH17"/>
    <mergeCell ref="Z10:AC10"/>
    <mergeCell ref="Z19:AC19"/>
    <mergeCell ref="Z15:AC15"/>
    <mergeCell ref="Z14:AC14"/>
    <mergeCell ref="AG15:AH15"/>
    <mergeCell ref="AG16:AH16"/>
    <mergeCell ref="AG10:AH10"/>
    <mergeCell ref="AG11:AH11"/>
    <mergeCell ref="AG12:AH12"/>
    <mergeCell ref="AG13:AH13"/>
    <mergeCell ref="AG14:AH14"/>
  </mergeCells>
  <pageMargins left="0.7" right="0.7" top="0.78740157499999996" bottom="0.78740157499999996" header="0.3" footer="0.3"/>
  <pageSetup paperSize="9" scale="10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F00-000000000000}">
          <x14:formula1>
            <xm:f>Units!$A$2:$A$74</xm:f>
          </x14:formula1>
          <xm:sqref>K4 C10 C15 C19 C23 C27 K10 K15 K19 K23 K27 R10 R14 R18 R22 R26 R30 R34 Y10 Y14 Y18 Y22 Y26</xm:sqref>
        </x14:dataValidation>
      </x14:dataValidation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2:BU48"/>
  <sheetViews>
    <sheetView showGridLines="0" zoomScale="66" zoomScaleNormal="66" zoomScaleSheetLayoutView="85" workbookViewId="0">
      <selection activeCell="AT16" sqref="AT16"/>
    </sheetView>
  </sheetViews>
  <sheetFormatPr defaultColWidth="5.5703125" defaultRowHeight="27" customHeight="1"/>
  <cols>
    <col min="1" max="1" width="2.28515625" style="1" customWidth="1"/>
    <col min="2" max="2" width="6.85546875" style="1" bestFit="1" customWidth="1"/>
    <col min="3" max="6" width="8.28515625" style="1" customWidth="1"/>
    <col min="7" max="7" width="5.5703125" style="1" customWidth="1"/>
    <col min="8" max="8" width="2.28515625" style="1" customWidth="1"/>
    <col min="9" max="9" width="6.85546875" style="1" customWidth="1"/>
    <col min="10" max="13" width="8.28515625" style="1" customWidth="1"/>
    <col min="14" max="14" width="7.7109375" style="1" customWidth="1"/>
    <col min="15" max="15" width="2.7109375" style="1" customWidth="1"/>
    <col min="16" max="16" width="6.85546875" style="1" bestFit="1" customWidth="1"/>
    <col min="17" max="20" width="8.28515625" style="1" customWidth="1"/>
    <col min="21" max="21" width="5.5703125" style="1" customWidth="1"/>
    <col min="22" max="22" width="2.7109375" style="1" customWidth="1"/>
    <col min="23" max="23" width="6.85546875" style="1" bestFit="1" customWidth="1"/>
    <col min="24" max="27" width="8.28515625" style="1" customWidth="1"/>
    <col min="28" max="28" width="5.5703125" style="1" customWidth="1"/>
    <col min="29" max="29" width="2.7109375" style="1" customWidth="1"/>
    <col min="30" max="30" width="6.85546875" style="1" bestFit="1" customWidth="1"/>
    <col min="31" max="34" width="8.28515625" style="1" customWidth="1"/>
    <col min="35" max="35" width="5.5703125" style="1" customWidth="1"/>
    <col min="36" max="36" width="2.7109375" style="1" customWidth="1"/>
    <col min="37" max="37" width="6.85546875" style="11" bestFit="1" customWidth="1"/>
    <col min="38" max="41" width="8.28515625" style="11" customWidth="1"/>
    <col min="42" max="42" width="5.5703125" style="11" customWidth="1"/>
    <col min="43" max="43" width="2.7109375" style="11" customWidth="1"/>
    <col min="44" max="44" width="5.5703125" style="11" customWidth="1"/>
    <col min="45" max="46" width="8.28515625" style="11" customWidth="1"/>
    <col min="47" max="47" width="8.28515625" style="120" customWidth="1"/>
    <col min="48" max="48" width="8.28515625" style="11" customWidth="1"/>
    <col min="49" max="49" width="5.5703125" style="11" customWidth="1"/>
    <col min="50" max="50" width="2.7109375" style="11" customWidth="1"/>
    <col min="51" max="51" width="5.5703125" style="11" customWidth="1"/>
    <col min="52" max="55" width="8.28515625" style="11" customWidth="1"/>
    <col min="56" max="56" width="5.5703125" style="11" customWidth="1"/>
    <col min="57" max="57" width="2.7109375" style="11" customWidth="1"/>
    <col min="58" max="58" width="5.5703125" style="11" customWidth="1"/>
    <col min="59" max="62" width="8.28515625" style="11" customWidth="1"/>
    <col min="63" max="63" width="5.5703125" style="11" customWidth="1"/>
    <col min="64" max="64" width="2.7109375" style="11" customWidth="1"/>
    <col min="65" max="65" width="5.5703125" style="11" customWidth="1"/>
    <col min="66" max="69" width="8.42578125" style="11" customWidth="1"/>
    <col min="70" max="73" width="5.5703125" style="11"/>
    <col min="74" max="16384" width="5.5703125" style="1"/>
  </cols>
  <sheetData>
    <row r="2" spans="1:73" ht="27" customHeight="1">
      <c r="B2" s="433" t="s">
        <v>415</v>
      </c>
      <c r="C2" s="434"/>
      <c r="D2" s="434"/>
      <c r="E2" s="10"/>
      <c r="F2" s="435">
        <f>TES!F2</f>
        <v>44348</v>
      </c>
      <c r="G2" s="434"/>
      <c r="AK2" s="146"/>
      <c r="AL2" s="146"/>
      <c r="AM2" s="146"/>
      <c r="AN2" s="146"/>
      <c r="AO2" s="146"/>
      <c r="AP2" s="146"/>
      <c r="AQ2" s="146"/>
      <c r="AR2" s="146"/>
      <c r="AS2" s="146"/>
      <c r="AT2" s="146"/>
      <c r="AU2" s="156"/>
      <c r="AV2" s="146"/>
      <c r="AW2" s="146"/>
      <c r="AX2" s="146"/>
      <c r="AY2" s="146"/>
      <c r="AZ2" s="146"/>
      <c r="BA2" s="146"/>
      <c r="BB2" s="146"/>
      <c r="BC2" s="146"/>
      <c r="BD2" s="146"/>
      <c r="BE2" s="146"/>
      <c r="BF2" s="146"/>
      <c r="BG2" s="146"/>
      <c r="BH2" s="146"/>
      <c r="BI2" s="146"/>
      <c r="BJ2" s="146"/>
      <c r="BK2" s="146"/>
      <c r="BL2" s="146"/>
      <c r="BM2" s="146"/>
      <c r="BN2" s="146"/>
      <c r="BO2" s="146"/>
      <c r="BP2" s="146"/>
      <c r="BQ2" s="146"/>
      <c r="BR2" s="146"/>
      <c r="BS2" s="146"/>
      <c r="BT2" s="146"/>
      <c r="BU2" s="146"/>
    </row>
    <row r="3" spans="1:73" ht="27" customHeight="1">
      <c r="A3" s="279"/>
      <c r="B3" s="279"/>
      <c r="C3" s="279"/>
      <c r="D3" s="279"/>
      <c r="S3" s="582" t="s">
        <v>701</v>
      </c>
      <c r="T3" s="582"/>
      <c r="U3" s="582"/>
      <c r="V3" s="582"/>
      <c r="W3" s="582"/>
      <c r="X3" s="582"/>
      <c r="Y3" s="582"/>
      <c r="AL3" s="2"/>
      <c r="AM3" s="2"/>
      <c r="AN3" s="2"/>
      <c r="AO3" s="2"/>
      <c r="AP3" s="2"/>
    </row>
    <row r="4" spans="1:73" ht="27" customHeight="1">
      <c r="A4" s="279"/>
      <c r="B4" s="276" t="s">
        <v>548</v>
      </c>
      <c r="C4" s="279">
        <f>SUM(D4:F4)</f>
        <v>0</v>
      </c>
      <c r="D4" s="279"/>
      <c r="P4" s="186"/>
      <c r="Q4" s="186"/>
      <c r="R4" s="187"/>
      <c r="S4" s="336">
        <v>5110</v>
      </c>
      <c r="T4" s="665" t="s">
        <v>641</v>
      </c>
      <c r="U4" s="670"/>
      <c r="V4" s="670"/>
      <c r="W4" s="670"/>
      <c r="X4" s="671"/>
      <c r="Y4" s="336" t="s">
        <v>640</v>
      </c>
      <c r="Z4" s="192"/>
      <c r="AA4" s="192"/>
      <c r="AB4" s="146"/>
      <c r="AD4" s="186"/>
      <c r="AE4" s="186"/>
      <c r="AF4" s="187"/>
      <c r="AG4" s="2"/>
      <c r="AH4" s="2"/>
      <c r="AI4" s="11"/>
      <c r="AM4" s="2"/>
      <c r="AN4" s="2"/>
      <c r="AO4" s="2"/>
    </row>
    <row r="5" spans="1:73" ht="27" customHeight="1">
      <c r="A5" s="279"/>
      <c r="B5" s="277" t="s">
        <v>549</v>
      </c>
      <c r="C5" s="279">
        <f>SUM(D5:F5)</f>
        <v>0</v>
      </c>
      <c r="D5" s="279"/>
      <c r="P5" s="188"/>
      <c r="Q5" s="189"/>
      <c r="R5" s="190"/>
      <c r="S5" s="336">
        <v>12578</v>
      </c>
      <c r="T5" s="455" t="s">
        <v>741</v>
      </c>
      <c r="U5" s="456"/>
      <c r="V5" s="456"/>
      <c r="W5" s="456"/>
      <c r="X5" s="457"/>
      <c r="Y5" s="336"/>
      <c r="Z5" s="190"/>
      <c r="AA5" s="190"/>
      <c r="AB5" s="146"/>
      <c r="AD5" s="188"/>
      <c r="AE5" s="189"/>
      <c r="AF5" s="190"/>
      <c r="AG5" s="190"/>
      <c r="AH5" s="190"/>
      <c r="AI5" s="11"/>
      <c r="AM5" s="2"/>
      <c r="AN5" s="2"/>
      <c r="AO5" s="2"/>
    </row>
    <row r="6" spans="1:73" ht="27" customHeight="1">
      <c r="A6" s="279"/>
      <c r="B6" s="277" t="s">
        <v>133</v>
      </c>
      <c r="C6" s="279">
        <f>N39+N40+AP30+AP31</f>
        <v>0</v>
      </c>
      <c r="D6" s="279"/>
      <c r="T6" s="582" t="s">
        <v>740</v>
      </c>
      <c r="U6" s="582"/>
      <c r="V6" s="582"/>
      <c r="W6" s="582"/>
      <c r="X6" s="582"/>
    </row>
    <row r="7" spans="1:73" ht="27" customHeight="1">
      <c r="H7"/>
      <c r="U7" s="6"/>
      <c r="V7" s="11"/>
    </row>
    <row r="8" spans="1:73" ht="27" customHeight="1" thickBot="1">
      <c r="B8"/>
      <c r="C8"/>
      <c r="D8"/>
      <c r="E8"/>
      <c r="F8"/>
      <c r="G8"/>
      <c r="H8"/>
      <c r="I8"/>
      <c r="J8"/>
      <c r="K8"/>
      <c r="L8" s="149"/>
      <c r="M8" s="149"/>
      <c r="N8" s="149"/>
      <c r="O8" s="149"/>
      <c r="P8" s="149"/>
      <c r="Q8" s="149"/>
      <c r="R8" s="149"/>
      <c r="S8" s="4"/>
      <c r="T8" s="4"/>
      <c r="U8" s="7"/>
      <c r="V8" s="4"/>
      <c r="W8" s="4"/>
      <c r="X8" s="4"/>
      <c r="Y8" s="149"/>
      <c r="Z8" s="149"/>
      <c r="AA8" s="149"/>
      <c r="AB8" s="149"/>
      <c r="AC8" s="149"/>
      <c r="AD8" s="4"/>
      <c r="AE8" s="4"/>
      <c r="AF8" s="4"/>
      <c r="AG8" s="4"/>
      <c r="AH8" s="4"/>
      <c r="AI8" s="4"/>
      <c r="AJ8" s="4"/>
      <c r="AK8" s="4"/>
      <c r="AL8" s="4"/>
      <c r="AM8" s="4"/>
    </row>
    <row r="9" spans="1:73" ht="27" customHeight="1">
      <c r="B9"/>
      <c r="C9"/>
      <c r="D9"/>
      <c r="E9"/>
      <c r="F9"/>
      <c r="G9"/>
      <c r="K9" s="8"/>
      <c r="L9" s="11"/>
      <c r="R9" s="11"/>
      <c r="S9" s="110"/>
      <c r="Z9" s="153"/>
      <c r="AG9" s="5"/>
      <c r="AK9" s="1"/>
      <c r="AL9" s="1"/>
      <c r="AM9" s="1"/>
      <c r="AN9" s="5"/>
      <c r="AO9" s="1"/>
      <c r="AP9" s="1"/>
      <c r="AQ9" s="1"/>
    </row>
    <row r="10" spans="1:73" ht="27" customHeight="1">
      <c r="B10"/>
      <c r="C10"/>
      <c r="D10"/>
      <c r="E10"/>
      <c r="F10"/>
      <c r="G10"/>
      <c r="I10" s="114">
        <v>5440</v>
      </c>
      <c r="J10" s="470" t="s">
        <v>287</v>
      </c>
      <c r="K10" s="480"/>
      <c r="L10" s="480"/>
      <c r="M10" s="481"/>
      <c r="N10" s="114" t="s">
        <v>130</v>
      </c>
      <c r="P10" s="114">
        <v>5310</v>
      </c>
      <c r="Q10" s="470" t="s">
        <v>291</v>
      </c>
      <c r="R10" s="498"/>
      <c r="S10" s="498"/>
      <c r="T10" s="499"/>
      <c r="U10" s="114" t="s">
        <v>53</v>
      </c>
      <c r="W10" s="147">
        <v>5450</v>
      </c>
      <c r="X10" s="672" t="s">
        <v>289</v>
      </c>
      <c r="Y10" s="673"/>
      <c r="Z10" s="673"/>
      <c r="AA10" s="673"/>
      <c r="AB10" s="154" t="s">
        <v>61</v>
      </c>
      <c r="AD10" s="305">
        <v>5520</v>
      </c>
      <c r="AE10" s="467" t="s">
        <v>696</v>
      </c>
      <c r="AF10" s="468"/>
      <c r="AG10" s="468"/>
      <c r="AH10" s="469"/>
      <c r="AI10" s="154" t="s">
        <v>61</v>
      </c>
      <c r="AK10" s="119">
        <v>5110</v>
      </c>
      <c r="AL10" s="665" t="s">
        <v>279</v>
      </c>
      <c r="AM10" s="666"/>
      <c r="AN10" s="666"/>
      <c r="AO10" s="667"/>
      <c r="AP10" s="119" t="s">
        <v>640</v>
      </c>
      <c r="AQ10" s="1"/>
      <c r="AT10" s="2"/>
      <c r="AU10" s="121"/>
      <c r="AV10" s="2"/>
      <c r="BA10" s="2"/>
      <c r="BB10" s="2"/>
      <c r="BC10" s="2"/>
      <c r="BH10" s="2"/>
      <c r="BI10" s="2"/>
      <c r="BJ10" s="2"/>
      <c r="BO10" s="2"/>
      <c r="BP10" s="2"/>
    </row>
    <row r="11" spans="1:73" ht="27" customHeight="1">
      <c r="B11"/>
      <c r="C11"/>
      <c r="D11"/>
      <c r="E11"/>
      <c r="F11"/>
      <c r="G11"/>
      <c r="I11" s="114">
        <v>12375</v>
      </c>
      <c r="J11" s="470" t="s">
        <v>288</v>
      </c>
      <c r="K11" s="480"/>
      <c r="L11" s="480"/>
      <c r="M11" s="481"/>
      <c r="N11" s="114"/>
      <c r="P11" s="114">
        <v>20068</v>
      </c>
      <c r="Q11" s="470" t="s">
        <v>292</v>
      </c>
      <c r="R11" s="498"/>
      <c r="S11" s="498"/>
      <c r="T11" s="499"/>
      <c r="U11" s="114"/>
      <c r="W11" s="3">
        <v>12123</v>
      </c>
      <c r="X11" s="672" t="s">
        <v>144</v>
      </c>
      <c r="Y11" s="674"/>
      <c r="Z11" s="674"/>
      <c r="AA11" s="674"/>
      <c r="AB11" s="3"/>
      <c r="AD11" s="305">
        <v>11783</v>
      </c>
      <c r="AE11" s="467" t="s">
        <v>63</v>
      </c>
      <c r="AF11" s="468"/>
      <c r="AG11" s="468"/>
      <c r="AH11" s="469"/>
      <c r="AI11" s="305"/>
      <c r="AK11" s="119">
        <v>20280</v>
      </c>
      <c r="AL11" s="665" t="s">
        <v>280</v>
      </c>
      <c r="AM11" s="666"/>
      <c r="AN11" s="666"/>
      <c r="AO11" s="667"/>
      <c r="AP11" s="119"/>
      <c r="AQ11" s="1"/>
      <c r="AT11" s="2"/>
      <c r="AU11" s="121"/>
      <c r="AV11" s="2"/>
      <c r="BA11" s="2"/>
      <c r="BB11" s="2"/>
      <c r="BC11" s="2"/>
      <c r="BH11" s="2"/>
      <c r="BI11" s="2"/>
      <c r="BJ11" s="2"/>
      <c r="BO11" s="2"/>
      <c r="BP11" s="2"/>
      <c r="BQ11" s="2"/>
    </row>
    <row r="12" spans="1:73" ht="27" customHeight="1">
      <c r="B12"/>
      <c r="C12"/>
      <c r="D12"/>
      <c r="E12"/>
      <c r="F12"/>
      <c r="G12"/>
      <c r="J12" s="675" t="s">
        <v>295</v>
      </c>
      <c r="K12" s="676"/>
      <c r="L12" s="676"/>
      <c r="M12" s="676"/>
      <c r="Q12" s="470" t="s">
        <v>594</v>
      </c>
      <c r="R12" s="498"/>
      <c r="S12" s="498"/>
      <c r="T12" s="499"/>
      <c r="X12" s="467" t="s">
        <v>142</v>
      </c>
      <c r="Y12" s="461"/>
      <c r="Z12" s="461"/>
      <c r="AA12" s="462"/>
      <c r="AE12" s="467" t="s">
        <v>132</v>
      </c>
      <c r="AF12" s="468"/>
      <c r="AG12" s="468"/>
      <c r="AH12" s="469"/>
      <c r="AK12" s="1"/>
      <c r="AL12" s="665" t="s">
        <v>595</v>
      </c>
      <c r="AM12" s="668"/>
      <c r="AN12" s="668"/>
      <c r="AO12" s="669"/>
      <c r="AP12" s="1"/>
      <c r="AQ12" s="1"/>
    </row>
    <row r="13" spans="1:73" ht="27" customHeight="1">
      <c r="B13"/>
      <c r="C13"/>
      <c r="D13"/>
      <c r="E13"/>
      <c r="F13"/>
      <c r="G13"/>
      <c r="I13" s="146"/>
      <c r="J13" s="146"/>
      <c r="K13" s="146"/>
      <c r="L13" s="110"/>
      <c r="P13" s="146"/>
      <c r="Q13" s="146"/>
      <c r="R13" s="146"/>
      <c r="S13" s="110"/>
      <c r="T13" s="146"/>
      <c r="U13" s="146"/>
      <c r="W13"/>
      <c r="X13"/>
      <c r="Y13"/>
      <c r="Z13"/>
      <c r="AA13"/>
      <c r="AB13"/>
      <c r="AG13" s="9"/>
      <c r="AK13" s="1"/>
      <c r="AL13" s="1"/>
      <c r="AM13" s="1"/>
      <c r="AN13" s="9"/>
      <c r="AO13" s="1"/>
      <c r="AP13" s="1"/>
      <c r="AQ13" s="1"/>
    </row>
    <row r="14" spans="1:73" ht="27" customHeight="1">
      <c r="B14" s="11"/>
      <c r="C14" s="11"/>
      <c r="D14" s="2"/>
      <c r="E14" s="2"/>
      <c r="F14" s="2"/>
      <c r="G14" s="11"/>
      <c r="I14" s="36">
        <v>2720</v>
      </c>
      <c r="J14" s="606" t="s">
        <v>620</v>
      </c>
      <c r="K14" s="545"/>
      <c r="L14" s="545"/>
      <c r="M14" s="521"/>
      <c r="N14" s="36"/>
      <c r="O14" s="146"/>
      <c r="P14" s="154">
        <v>2740</v>
      </c>
      <c r="Q14" s="460" t="s">
        <v>293</v>
      </c>
      <c r="R14" s="463"/>
      <c r="S14" s="463"/>
      <c r="T14" s="464"/>
      <c r="U14" s="154" t="s">
        <v>61</v>
      </c>
      <c r="V14" s="146"/>
      <c r="W14"/>
      <c r="X14"/>
      <c r="Y14"/>
      <c r="Z14"/>
      <c r="AA14"/>
      <c r="AB14"/>
      <c r="AD14" s="305">
        <v>5520</v>
      </c>
      <c r="AE14" s="467" t="s">
        <v>628</v>
      </c>
      <c r="AF14" s="663"/>
      <c r="AG14" s="663"/>
      <c r="AH14" s="664"/>
      <c r="AI14" s="154" t="s">
        <v>61</v>
      </c>
      <c r="AK14" s="3">
        <v>5430</v>
      </c>
      <c r="AL14" s="467" t="s">
        <v>281</v>
      </c>
      <c r="AM14" s="461"/>
      <c r="AN14" s="461"/>
      <c r="AO14" s="462"/>
      <c r="AP14" s="3" t="s">
        <v>130</v>
      </c>
      <c r="AQ14" s="1"/>
    </row>
    <row r="15" spans="1:73" ht="36" customHeight="1">
      <c r="B15" s="442" t="s">
        <v>643</v>
      </c>
      <c r="C15" s="440"/>
      <c r="D15" s="2"/>
      <c r="E15" s="2"/>
      <c r="F15" s="2"/>
      <c r="G15" s="11"/>
      <c r="I15" s="36">
        <v>2730</v>
      </c>
      <c r="J15" s="606" t="s">
        <v>621</v>
      </c>
      <c r="K15" s="545"/>
      <c r="L15" s="545"/>
      <c r="M15" s="521"/>
      <c r="N15" s="36"/>
      <c r="O15" s="146"/>
      <c r="P15" s="154">
        <v>20347</v>
      </c>
      <c r="Q15" s="460" t="s">
        <v>122</v>
      </c>
      <c r="R15" s="463"/>
      <c r="S15" s="463"/>
      <c r="T15" s="464"/>
      <c r="U15" s="154"/>
      <c r="V15" s="146"/>
      <c r="W15"/>
      <c r="X15"/>
      <c r="Y15"/>
      <c r="Z15"/>
      <c r="AA15"/>
      <c r="AB15"/>
      <c r="AD15" s="305">
        <v>12575</v>
      </c>
      <c r="AE15" s="467" t="s">
        <v>63</v>
      </c>
      <c r="AF15" s="663"/>
      <c r="AG15" s="663"/>
      <c r="AH15" s="664"/>
      <c r="AI15" s="305"/>
      <c r="AK15" s="3">
        <v>20292</v>
      </c>
      <c r="AL15" s="467" t="s">
        <v>282</v>
      </c>
      <c r="AM15" s="468"/>
      <c r="AN15" s="468"/>
      <c r="AO15" s="469"/>
      <c r="AP15" s="3"/>
      <c r="AQ15" s="1"/>
    </row>
    <row r="16" spans="1:73" ht="27" customHeight="1">
      <c r="B16" s="443" t="s">
        <v>645</v>
      </c>
      <c r="C16" s="440"/>
      <c r="D16" s="41"/>
      <c r="E16" s="41"/>
      <c r="F16" s="41"/>
      <c r="G16" s="11"/>
      <c r="P16" s="109"/>
      <c r="Q16" s="460" t="s">
        <v>404</v>
      </c>
      <c r="R16" s="463"/>
      <c r="S16" s="463"/>
      <c r="T16" s="464"/>
      <c r="U16" s="109"/>
      <c r="W16"/>
      <c r="X16"/>
      <c r="Y16"/>
      <c r="Z16"/>
      <c r="AA16"/>
      <c r="AB16"/>
      <c r="AE16" s="467" t="s">
        <v>132</v>
      </c>
      <c r="AF16" s="663"/>
      <c r="AG16" s="663"/>
      <c r="AH16" s="664"/>
      <c r="AK16" s="1"/>
      <c r="AL16" s="467" t="s">
        <v>294</v>
      </c>
      <c r="AM16" s="468"/>
      <c r="AN16" s="468"/>
      <c r="AO16" s="469"/>
      <c r="AP16" s="1"/>
      <c r="AQ16" s="1"/>
    </row>
    <row r="17" spans="2:46" ht="27" customHeight="1">
      <c r="B17" s="444" t="s">
        <v>612</v>
      </c>
      <c r="C17" s="440"/>
      <c r="D17" s="11"/>
      <c r="E17" s="11"/>
      <c r="F17" s="11"/>
      <c r="G17" s="11"/>
      <c r="J17" s="146"/>
      <c r="K17" s="146"/>
      <c r="L17" s="146"/>
      <c r="W17"/>
      <c r="X17"/>
      <c r="Y17"/>
      <c r="Z17"/>
      <c r="AA17"/>
      <c r="AB17"/>
      <c r="AD17"/>
      <c r="AE17"/>
      <c r="AF17"/>
      <c r="AG17"/>
      <c r="AH17"/>
      <c r="AI17"/>
      <c r="AK17" s="1"/>
      <c r="AL17" s="1"/>
      <c r="AM17" s="1"/>
      <c r="AN17" s="9"/>
      <c r="AO17" s="1"/>
      <c r="AP17" s="1"/>
      <c r="AQ17" s="1"/>
    </row>
    <row r="18" spans="2:46" ht="27" customHeight="1">
      <c r="B18" s="445" t="s">
        <v>611</v>
      </c>
      <c r="C18" s="440"/>
      <c r="D18" s="2"/>
      <c r="E18" s="2"/>
      <c r="F18" s="2"/>
      <c r="G18" s="11"/>
      <c r="J18" s="146"/>
      <c r="K18" s="146"/>
      <c r="L18" s="146"/>
      <c r="W18"/>
      <c r="X18"/>
      <c r="Y18"/>
      <c r="Z18"/>
      <c r="AA18"/>
      <c r="AB18"/>
      <c r="AD18"/>
      <c r="AE18"/>
      <c r="AF18"/>
      <c r="AG18"/>
      <c r="AH18"/>
      <c r="AI18"/>
      <c r="AK18" s="3">
        <v>4560</v>
      </c>
      <c r="AL18" s="467" t="s">
        <v>283</v>
      </c>
      <c r="AM18" s="468"/>
      <c r="AN18" s="468"/>
      <c r="AO18" s="469"/>
      <c r="AP18" s="3" t="s">
        <v>130</v>
      </c>
      <c r="AQ18" s="1"/>
    </row>
    <row r="19" spans="2:46" ht="27" customHeight="1">
      <c r="B19" s="446" t="s">
        <v>610</v>
      </c>
      <c r="C19" s="440"/>
      <c r="D19" s="2"/>
      <c r="E19" s="2"/>
      <c r="F19" s="2"/>
      <c r="G19" s="11"/>
      <c r="W19"/>
      <c r="X19"/>
      <c r="Y19"/>
      <c r="Z19"/>
      <c r="AA19"/>
      <c r="AB19"/>
      <c r="AD19"/>
      <c r="AE19"/>
      <c r="AF19"/>
      <c r="AG19"/>
      <c r="AH19"/>
      <c r="AI19"/>
      <c r="AK19" s="3">
        <v>85113</v>
      </c>
      <c r="AL19" s="467" t="s">
        <v>284</v>
      </c>
      <c r="AM19" s="468"/>
      <c r="AN19" s="468"/>
      <c r="AO19" s="469"/>
      <c r="AP19" s="3"/>
      <c r="AQ19" s="1"/>
      <c r="AR19" s="2"/>
      <c r="AS19" s="2"/>
      <c r="AT19" s="2"/>
    </row>
    <row r="20" spans="2:46" ht="27" customHeight="1">
      <c r="B20" s="439" t="s">
        <v>609</v>
      </c>
      <c r="C20" s="440"/>
      <c r="D20" s="41"/>
      <c r="E20" s="41"/>
      <c r="F20" s="41"/>
      <c r="G20" s="11"/>
      <c r="W20"/>
      <c r="X20"/>
      <c r="Y20"/>
      <c r="Z20"/>
      <c r="AA20"/>
      <c r="AB20"/>
      <c r="AD20"/>
      <c r="AE20"/>
      <c r="AF20"/>
      <c r="AG20"/>
      <c r="AH20"/>
      <c r="AI20"/>
      <c r="AK20" s="1"/>
      <c r="AL20" s="467" t="s">
        <v>297</v>
      </c>
      <c r="AM20" s="468"/>
      <c r="AN20" s="468"/>
      <c r="AO20" s="469"/>
      <c r="AP20" s="1"/>
      <c r="AQ20" s="1"/>
      <c r="AR20" s="2"/>
      <c r="AS20" s="2"/>
      <c r="AT20" s="2"/>
    </row>
    <row r="21" spans="2:46" ht="27" customHeight="1">
      <c r="B21" s="441" t="s">
        <v>608</v>
      </c>
      <c r="C21" s="440"/>
      <c r="D21" s="11"/>
      <c r="E21" s="11"/>
      <c r="F21" s="11"/>
      <c r="G21" s="11"/>
      <c r="P21"/>
      <c r="Q21"/>
      <c r="R21"/>
      <c r="S21"/>
      <c r="T21"/>
      <c r="U21"/>
      <c r="W21" s="146"/>
      <c r="X21" s="146"/>
      <c r="Y21" s="245"/>
      <c r="Z21" s="146"/>
      <c r="AA21" s="146"/>
      <c r="AB21" s="146"/>
      <c r="AD21"/>
      <c r="AE21"/>
      <c r="AF21"/>
      <c r="AG21"/>
      <c r="AH21"/>
      <c r="AI21"/>
      <c r="AK21" s="1"/>
      <c r="AL21" s="1"/>
      <c r="AM21" s="1"/>
      <c r="AN21" s="9"/>
      <c r="AO21" s="1"/>
      <c r="AP21" s="1"/>
      <c r="AQ21" s="1"/>
      <c r="AR21" s="2"/>
      <c r="AS21" s="2"/>
      <c r="AT21" s="2"/>
    </row>
    <row r="22" spans="2:46" ht="27" customHeight="1">
      <c r="B22" s="453" t="s">
        <v>624</v>
      </c>
      <c r="C22" s="454"/>
      <c r="P22"/>
      <c r="Q22"/>
      <c r="R22"/>
      <c r="S22"/>
      <c r="T22"/>
      <c r="U22"/>
      <c r="W22" s="146"/>
      <c r="X22" s="146"/>
      <c r="Y22" s="192"/>
      <c r="Z22" s="192"/>
      <c r="AA22" s="192"/>
      <c r="AB22" s="146"/>
      <c r="AD22" s="11"/>
      <c r="AE22" s="11"/>
      <c r="AF22" s="2"/>
      <c r="AG22" s="2"/>
      <c r="AH22" s="2"/>
      <c r="AI22" s="11"/>
      <c r="AK22" s="3">
        <v>4560</v>
      </c>
      <c r="AL22" s="467" t="s">
        <v>285</v>
      </c>
      <c r="AM22" s="468"/>
      <c r="AN22" s="468"/>
      <c r="AO22" s="469"/>
      <c r="AP22" s="3" t="s">
        <v>130</v>
      </c>
      <c r="AQ22" s="1"/>
      <c r="AR22" s="2"/>
      <c r="AS22" s="2"/>
      <c r="AT22" s="2"/>
    </row>
    <row r="23" spans="2:46" ht="27" customHeight="1">
      <c r="P23"/>
      <c r="Q23"/>
      <c r="R23"/>
      <c r="S23"/>
      <c r="T23"/>
      <c r="U23"/>
      <c r="W23" s="146"/>
      <c r="X23" s="146"/>
      <c r="Y23" s="192"/>
      <c r="Z23" s="192"/>
      <c r="AA23" s="192"/>
      <c r="AB23" s="146"/>
      <c r="AD23" s="11"/>
      <c r="AE23" s="11"/>
      <c r="AF23" s="2"/>
      <c r="AG23" s="2"/>
      <c r="AH23" s="2"/>
      <c r="AI23" s="11"/>
      <c r="AK23" s="3">
        <v>20122</v>
      </c>
      <c r="AL23" s="467" t="s">
        <v>284</v>
      </c>
      <c r="AM23" s="468"/>
      <c r="AN23" s="468"/>
      <c r="AO23" s="469"/>
      <c r="AP23" s="3"/>
      <c r="AQ23" s="1"/>
      <c r="AR23" s="2"/>
      <c r="AS23" s="2"/>
      <c r="AT23" s="2"/>
    </row>
    <row r="24" spans="2:46" ht="27" customHeight="1">
      <c r="P24"/>
      <c r="Q24"/>
      <c r="R24"/>
      <c r="S24"/>
      <c r="T24"/>
      <c r="U24"/>
      <c r="W24" s="146"/>
      <c r="X24" s="146"/>
      <c r="Y24" s="41"/>
      <c r="Z24" s="41"/>
      <c r="AA24" s="41"/>
      <c r="AB24" s="146"/>
      <c r="AD24" s="11"/>
      <c r="AE24" s="11"/>
      <c r="AF24" s="41"/>
      <c r="AG24" s="41"/>
      <c r="AH24" s="41"/>
      <c r="AI24" s="11"/>
      <c r="AK24" s="1"/>
      <c r="AL24" s="467" t="s">
        <v>297</v>
      </c>
      <c r="AM24" s="468"/>
      <c r="AN24" s="468"/>
      <c r="AO24" s="469"/>
      <c r="AP24" s="1"/>
      <c r="AQ24" s="1"/>
    </row>
    <row r="25" spans="2:46" ht="27" customHeight="1">
      <c r="P25"/>
      <c r="Q25"/>
      <c r="R25"/>
      <c r="S25"/>
      <c r="T25"/>
      <c r="U25"/>
      <c r="W25" s="146"/>
      <c r="X25" s="146"/>
      <c r="Y25" s="146"/>
      <c r="Z25" s="146"/>
      <c r="AA25" s="146"/>
      <c r="AB25" s="146"/>
      <c r="AD25" s="11"/>
      <c r="AE25" s="11"/>
      <c r="AF25" s="11"/>
      <c r="AG25" s="11"/>
      <c r="AH25" s="11"/>
      <c r="AI25" s="11"/>
      <c r="AK25" s="1"/>
      <c r="AL25" s="1"/>
      <c r="AM25" s="1"/>
      <c r="AN25" s="9"/>
      <c r="AO25" s="1"/>
      <c r="AP25" s="1"/>
      <c r="AQ25" s="1"/>
    </row>
    <row r="26" spans="2:46" ht="27" customHeight="1">
      <c r="P26"/>
      <c r="Q26"/>
      <c r="R26"/>
      <c r="S26"/>
      <c r="T26"/>
      <c r="U26"/>
      <c r="W26" s="146"/>
      <c r="X26" s="146"/>
      <c r="Y26" s="192"/>
      <c r="Z26" s="192"/>
      <c r="AA26" s="192"/>
      <c r="AB26" s="146"/>
      <c r="AD26" s="11"/>
      <c r="AE26" s="11"/>
      <c r="AF26" s="2"/>
      <c r="AG26" s="2"/>
      <c r="AH26" s="2"/>
      <c r="AI26" s="11"/>
      <c r="AK26" s="272">
        <v>4560</v>
      </c>
      <c r="AL26" s="467" t="s">
        <v>286</v>
      </c>
      <c r="AM26" s="468"/>
      <c r="AN26" s="468"/>
      <c r="AO26" s="469"/>
      <c r="AP26" s="102" t="s">
        <v>61</v>
      </c>
      <c r="AQ26" s="1"/>
    </row>
    <row r="27" spans="2:46" ht="27" customHeight="1">
      <c r="P27"/>
      <c r="Q27"/>
      <c r="R27"/>
      <c r="S27"/>
      <c r="T27"/>
      <c r="U27"/>
      <c r="W27" s="146"/>
      <c r="X27" s="146"/>
      <c r="Y27" s="192"/>
      <c r="Z27" s="192"/>
      <c r="AA27" s="192"/>
      <c r="AB27" s="146"/>
      <c r="AD27" s="11"/>
      <c r="AE27" s="11"/>
      <c r="AF27" s="2"/>
      <c r="AG27" s="2"/>
      <c r="AH27" s="2"/>
      <c r="AI27" s="11"/>
      <c r="AK27" s="147">
        <v>12459</v>
      </c>
      <c r="AL27" s="467" t="s">
        <v>253</v>
      </c>
      <c r="AM27" s="468"/>
      <c r="AN27" s="468"/>
      <c r="AO27" s="469"/>
      <c r="AP27" s="147"/>
      <c r="AQ27" s="1"/>
    </row>
    <row r="28" spans="2:46" ht="27" customHeight="1">
      <c r="P28"/>
      <c r="Q28"/>
      <c r="R28"/>
      <c r="S28"/>
      <c r="T28"/>
      <c r="U28"/>
      <c r="W28" s="146"/>
      <c r="X28" s="146"/>
      <c r="Y28" s="41"/>
      <c r="Z28" s="41"/>
      <c r="AA28" s="41"/>
      <c r="AB28" s="146"/>
      <c r="AD28" s="11"/>
      <c r="AE28" s="11"/>
      <c r="AF28" s="41"/>
      <c r="AG28" s="41"/>
      <c r="AH28" s="41"/>
      <c r="AI28" s="11"/>
      <c r="AK28" s="1"/>
      <c r="AL28" s="467" t="s">
        <v>693</v>
      </c>
      <c r="AM28" s="468"/>
      <c r="AN28" s="468"/>
      <c r="AO28" s="469"/>
      <c r="AP28" s="1"/>
      <c r="AQ28" s="1"/>
    </row>
    <row r="29" spans="2:46" ht="27" customHeight="1">
      <c r="P29" s="146"/>
      <c r="Q29" s="146"/>
      <c r="R29" s="146"/>
      <c r="S29" s="146"/>
      <c r="T29" s="146"/>
      <c r="U29" s="146"/>
      <c r="W29" s="146"/>
      <c r="X29" s="146"/>
      <c r="Y29" s="146"/>
      <c r="Z29" s="146"/>
      <c r="AA29" s="146"/>
      <c r="AB29" s="146"/>
      <c r="AD29" s="11"/>
      <c r="AE29" s="11"/>
      <c r="AF29" s="11"/>
      <c r="AG29" s="11"/>
      <c r="AH29" s="11"/>
      <c r="AI29" s="11"/>
      <c r="AN29" s="9"/>
      <c r="AQ29" s="1"/>
    </row>
    <row r="30" spans="2:46" ht="27" customHeight="1">
      <c r="P30" s="146"/>
      <c r="Q30" s="146"/>
      <c r="R30" s="41"/>
      <c r="S30" s="41"/>
      <c r="T30" s="41"/>
      <c r="U30" s="146"/>
      <c r="W30" s="146"/>
      <c r="X30" s="146"/>
      <c r="Y30" s="41"/>
      <c r="Z30" s="41"/>
      <c r="AA30" s="41"/>
      <c r="AB30" s="146"/>
      <c r="AD30" s="11"/>
      <c r="AE30" s="11"/>
      <c r="AF30" s="41"/>
      <c r="AG30" s="41"/>
      <c r="AH30" s="41"/>
      <c r="AI30" s="11"/>
      <c r="AK30" s="36">
        <v>2120</v>
      </c>
      <c r="AL30" s="606" t="s">
        <v>619</v>
      </c>
      <c r="AM30" s="545"/>
      <c r="AN30" s="545"/>
      <c r="AO30" s="521"/>
      <c r="AP30" s="36"/>
      <c r="AQ30" s="1"/>
    </row>
    <row r="31" spans="2:46" ht="27" customHeight="1">
      <c r="P31" s="146"/>
      <c r="Q31" s="146"/>
      <c r="R31" s="192"/>
      <c r="S31" s="192"/>
      <c r="T31" s="192"/>
      <c r="U31" s="146"/>
      <c r="W31" s="146"/>
      <c r="X31" s="146"/>
      <c r="Y31" s="192"/>
      <c r="Z31" s="192"/>
      <c r="AA31" s="192"/>
      <c r="AB31" s="146"/>
      <c r="AD31" s="11"/>
      <c r="AE31" s="11"/>
      <c r="AF31" s="2"/>
      <c r="AG31" s="2"/>
      <c r="AH31" s="2"/>
      <c r="AI31" s="11"/>
      <c r="AK31" s="36">
        <v>2240</v>
      </c>
      <c r="AL31" s="606" t="s">
        <v>618</v>
      </c>
      <c r="AM31" s="545"/>
      <c r="AN31" s="545"/>
      <c r="AO31" s="521"/>
      <c r="AP31" s="36"/>
      <c r="AQ31" s="1"/>
    </row>
    <row r="32" spans="2:46" ht="27" customHeight="1">
      <c r="P32" s="146"/>
      <c r="Q32" s="146"/>
      <c r="R32" s="41"/>
      <c r="S32" s="41"/>
      <c r="T32" s="41"/>
      <c r="U32" s="146"/>
      <c r="W32" s="146"/>
      <c r="X32" s="146"/>
      <c r="Y32" s="41"/>
      <c r="Z32" s="41"/>
      <c r="AA32" s="41"/>
      <c r="AB32" s="146"/>
      <c r="AD32" s="11"/>
      <c r="AE32" s="11"/>
      <c r="AF32" s="41"/>
      <c r="AG32" s="41"/>
      <c r="AH32" s="41"/>
      <c r="AI32" s="11"/>
      <c r="AQ32" s="1"/>
    </row>
    <row r="33" spans="9:35" ht="27" customHeight="1">
      <c r="P33" s="146"/>
      <c r="Q33" s="146"/>
      <c r="R33" s="146"/>
      <c r="S33" s="146"/>
      <c r="T33" s="146"/>
      <c r="U33" s="146"/>
      <c r="W33" s="146"/>
      <c r="X33" s="146"/>
      <c r="Y33" s="146"/>
      <c r="Z33" s="146"/>
      <c r="AA33" s="146"/>
      <c r="AB33" s="146"/>
      <c r="AD33" s="11"/>
      <c r="AE33" s="11"/>
      <c r="AF33" s="11"/>
      <c r="AG33" s="11"/>
      <c r="AH33" s="11"/>
      <c r="AI33" s="11"/>
    </row>
    <row r="37" spans="9:35" ht="27" customHeight="1">
      <c r="I37" s="109"/>
      <c r="N37" s="109"/>
    </row>
    <row r="38" spans="9:35" ht="27" customHeight="1">
      <c r="I38"/>
      <c r="J38"/>
      <c r="K38"/>
      <c r="L38"/>
      <c r="M38"/>
      <c r="N38"/>
    </row>
    <row r="39" spans="9:35" ht="27" customHeight="1">
      <c r="I39"/>
      <c r="J39"/>
      <c r="K39"/>
      <c r="L39"/>
      <c r="M39"/>
      <c r="N39"/>
    </row>
    <row r="40" spans="9:35" ht="27" customHeight="1">
      <c r="I40"/>
      <c r="J40"/>
      <c r="K40"/>
      <c r="L40"/>
      <c r="M40"/>
      <c r="N40"/>
    </row>
    <row r="41" spans="9:35" ht="27" customHeight="1">
      <c r="I41" s="11"/>
      <c r="J41" s="11"/>
      <c r="K41" s="11"/>
      <c r="L41" s="11"/>
      <c r="M41" s="11"/>
      <c r="N41" s="11"/>
    </row>
    <row r="42" spans="9:35" ht="27" customHeight="1">
      <c r="I42" s="11"/>
      <c r="J42" s="11"/>
      <c r="K42" s="2"/>
      <c r="L42" s="2"/>
      <c r="M42" s="2"/>
      <c r="N42" s="11"/>
    </row>
    <row r="43" spans="9:35" ht="27" customHeight="1">
      <c r="I43" s="11"/>
      <c r="J43" s="11"/>
      <c r="K43" s="2"/>
      <c r="L43" s="2"/>
      <c r="M43" s="2"/>
      <c r="N43" s="11"/>
    </row>
    <row r="44" spans="9:35" ht="27" customHeight="1">
      <c r="I44" s="11"/>
      <c r="J44" s="11"/>
      <c r="K44" s="41"/>
      <c r="L44" s="41"/>
      <c r="M44" s="41"/>
      <c r="N44" s="11"/>
    </row>
    <row r="45" spans="9:35" ht="27" customHeight="1">
      <c r="I45" s="11"/>
      <c r="J45" s="11"/>
      <c r="K45" s="11"/>
      <c r="L45" s="11"/>
      <c r="M45" s="11"/>
      <c r="N45" s="11"/>
    </row>
    <row r="46" spans="9:35" ht="27" customHeight="1">
      <c r="I46" s="11"/>
      <c r="J46" s="11"/>
      <c r="K46" s="2"/>
      <c r="L46" s="2"/>
      <c r="M46" s="2"/>
      <c r="N46" s="11"/>
    </row>
    <row r="47" spans="9:35" ht="27" customHeight="1">
      <c r="I47" s="11"/>
      <c r="J47" s="11"/>
      <c r="K47" s="41"/>
      <c r="L47" s="41"/>
      <c r="M47" s="41"/>
      <c r="N47" s="11"/>
    </row>
    <row r="48" spans="9:35" ht="27" customHeight="1">
      <c r="I48" s="11"/>
      <c r="J48" s="41"/>
      <c r="K48" s="41"/>
      <c r="L48" s="41"/>
      <c r="M48" s="41"/>
      <c r="N48" s="11"/>
    </row>
  </sheetData>
  <protectedRanges>
    <protectedRange sqref="AJ1:JJ7 AK29:AP29 AJ8:AJ32 AK8:AP25 A7:H14 AK27:AP27 AK26:AO26 Z3:AB6 I8:O8 P21:U21 S7:X8 S1:AB2 P23:U25 P22:T22 P26:T26 A23:H65537 AD36:JJ65537 I41:N65537 A1:A6 B1:G1 A15:A22 C4:G6 D15:H22 V9:X31 AD33:AJ35 AQ8:JJ35 AC1:AC65537 W33:AB65537 I18:N18 P9:U12 O9:O65537 V32:V65537 P33:U65537 O1:O7 Y7:AB31 J38:M38 I9:N13 I37:I38 N37:N38 P27:U31 AD1:AI31 P1:R8 H1:H6 P13:U16" name="Oblast1_1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_1" securityDescriptor="O:WDG:WDD:(A;;CC;;;S-1-5-21-803378362-296240805-1831112798-6325)(A;;CC;;;S-1-5-21-803378362-296240805-1831112798-3188)"/>
    <protectedRange sqref="B4:B6" name="Oblast1_1_1" securityDescriptor="O:WDG:WDD:(A;;CC;;;S-1-5-21-803378362-296240805-1831112798-6325)(A;;CC;;;S-1-5-21-803378362-296240805-1831112798-3188)"/>
    <protectedRange sqref="AP26" name="Oblast1_1_3" securityDescriptor="O:WDG:WDD:(A;;CC;;;S-1-5-21-803378362-296240805-1831112798-6325)(A;;CC;;;S-1-5-21-803378362-296240805-1831112798-3188)"/>
    <protectedRange sqref="U22" name="Oblast1_6" securityDescriptor="O:WDG:WDD:(A;;CC;;;S-1-5-21-803378362-296240805-1831112798-6325)(A;;CC;;;S-1-5-21-803378362-296240805-1831112798-3188)"/>
    <protectedRange sqref="U26" name="Oblast1_7" securityDescriptor="O:WDG:WDD:(A;;CC;;;S-1-5-21-803378362-296240805-1831112798-6325)(A;;CC;;;S-1-5-21-803378362-296240805-1831112798-3188)"/>
    <protectedRange sqref="AK30:AP31 I39:N40 I14:N15" name="Oblast1_1_4" securityDescriptor="O:WDG:WDD:(A;;CC;;;S-1-5-21-803378362-296240805-1831112798-6325)(A;;CC;;;S-1-5-21-803378362-296240805-1831112798-3188)"/>
    <protectedRange sqref="B22:C22" name="Oblast1_8" securityDescriptor="O:WDG:WDD:(A;;CC;;;S-1-5-21-803378362-296240805-1831112798-6325)(A;;CC;;;S-1-5-21-803378362-296240805-1831112798-3188)"/>
    <protectedRange sqref="B15:C21" name="Oblast1_1_4_1" securityDescriptor="O:WDG:WDD:(A;;CC;;;S-1-5-21-803378362-296240805-1831112798-6325)(A;;CC;;;S-1-5-21-803378362-296240805-1831112798-3188)"/>
    <protectedRange sqref="S3:Y6" name="Oblast1_1_2" securityDescriptor="O:WDG:WDD:(A;;CC;;;S-1-5-21-803378362-296240805-1831112798-6325)(A;;CC;;;S-1-5-21-803378362-296240805-1831112798-3188)"/>
    <protectedRange sqref="G2" name="Oblast1" securityDescriptor="O:WDG:WDD:(A;;CC;;;S-1-5-21-803378362-296240805-1831112798-6325)(A;;CC;;;S-1-5-21-803378362-296240805-1831112798-3188)"/>
    <protectedRange sqref="F2" name="Oblast1_1_1_2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Z34" sqref="Z34"/>
      <pageMargins left="0.7" right="0.7" top="0.78740157499999996" bottom="0.78740157499999996" header="0.3" footer="0.3"/>
      <pageSetup paperSize="9" scale="56" orientation="landscape" r:id="rId1"/>
    </customSheetView>
    <customSheetView guid="{E50753B2-0B43-4D8D-8602-9F6FEEAD5C73}">
      <selection activeCell="AE44" sqref="AE44"/>
      <pageMargins left="0.7" right="0.7" top="0.78740157499999996" bottom="0.78740157499999996" header="0.3" footer="0.3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51">
    <mergeCell ref="Q16:T16"/>
    <mergeCell ref="B21:C21"/>
    <mergeCell ref="B22:C22"/>
    <mergeCell ref="B20:C20"/>
    <mergeCell ref="B16:C16"/>
    <mergeCell ref="B17:C17"/>
    <mergeCell ref="B18:C18"/>
    <mergeCell ref="B19:C19"/>
    <mergeCell ref="J11:M11"/>
    <mergeCell ref="J10:M10"/>
    <mergeCell ref="B2:D2"/>
    <mergeCell ref="B15:C15"/>
    <mergeCell ref="J14:M14"/>
    <mergeCell ref="J15:M15"/>
    <mergeCell ref="J12:M12"/>
    <mergeCell ref="F2:G2"/>
    <mergeCell ref="S3:Y3"/>
    <mergeCell ref="T4:X4"/>
    <mergeCell ref="T5:X5"/>
    <mergeCell ref="T6:X6"/>
    <mergeCell ref="AE15:AH15"/>
    <mergeCell ref="Q14:T14"/>
    <mergeCell ref="Q15:T15"/>
    <mergeCell ref="X10:AA10"/>
    <mergeCell ref="AE11:AH11"/>
    <mergeCell ref="X12:AA12"/>
    <mergeCell ref="X11:AA11"/>
    <mergeCell ref="Q12:T12"/>
    <mergeCell ref="Q10:T10"/>
    <mergeCell ref="Q11:T11"/>
    <mergeCell ref="AE16:AH16"/>
    <mergeCell ref="AE14:AH14"/>
    <mergeCell ref="AE12:AH12"/>
    <mergeCell ref="AL10:AO10"/>
    <mergeCell ref="AL11:AO11"/>
    <mergeCell ref="AL12:AO12"/>
    <mergeCell ref="AL16:AO16"/>
    <mergeCell ref="AL14:AO14"/>
    <mergeCell ref="AL15:AO15"/>
    <mergeCell ref="AE10:AH10"/>
    <mergeCell ref="AL30:AO30"/>
    <mergeCell ref="AL31:AO31"/>
    <mergeCell ref="AL28:AO28"/>
    <mergeCell ref="AL24:AO24"/>
    <mergeCell ref="AL26:AO26"/>
    <mergeCell ref="AL27:AO27"/>
    <mergeCell ref="AL19:AO19"/>
    <mergeCell ref="AL18:AO18"/>
    <mergeCell ref="AL20:AO20"/>
    <mergeCell ref="AL22:AO22"/>
    <mergeCell ref="AL23:AO23"/>
  </mergeCells>
  <pageMargins left="0.7" right="0.7" top="0.78740157499999996" bottom="0.78740157499999996" header="0.3" footer="0.3"/>
  <pageSetup paperSize="9" scale="10" orientation="landscape"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000-000000000000}">
          <x14:formula1>
            <xm:f>Units!$A$2:$A$74</xm:f>
          </x14:formula1>
          <xm:sqref>AK26 I10 AK22 AK10 AK14 AD10 W10 P10 P14 AK18 AD14 AK30 I14</xm:sqref>
        </x14:dataValidation>
        <x14:dataValidation type="list" allowBlank="1" showInputMessage="1" showErrorMessage="1" xr:uid="{00000000-0002-0000-1000-000001000000}">
          <x14:formula1>
            <xm:f>'C:\Personalni_oddeleni\ORGANIZAČNÍ SCHÉMA\2019\1.12.2019\[Org_chart_TES_2019_12_01_FINAL_podklad.xlsx]Units'!#REF!</xm:f>
          </x14:formula1>
          <xm:sqref>S4</xm:sqref>
        </x14:dataValidation>
      </x14:dataValidation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2:BL44"/>
  <sheetViews>
    <sheetView showGridLines="0" view="pageBreakPreview" zoomScale="85" zoomScaleNormal="70" zoomScaleSheetLayoutView="85" workbookViewId="0">
      <selection activeCell="Y41" sqref="Y41"/>
    </sheetView>
  </sheetViews>
  <sheetFormatPr defaultColWidth="5.5703125" defaultRowHeight="27" customHeight="1"/>
  <cols>
    <col min="1" max="1" width="2.28515625" style="10" customWidth="1"/>
    <col min="2" max="2" width="6.42578125" style="10" bestFit="1" customWidth="1"/>
    <col min="3" max="6" width="8.28515625" style="10" customWidth="1"/>
    <col min="7" max="7" width="5.5703125" style="10" customWidth="1"/>
    <col min="8" max="8" width="2.28515625" style="10" customWidth="1"/>
    <col min="9" max="9" width="6.42578125" style="10" bestFit="1" customWidth="1"/>
    <col min="10" max="13" width="8.28515625" style="10" customWidth="1"/>
    <col min="14" max="14" width="5.5703125" style="10" customWidth="1"/>
    <col min="15" max="15" width="2.7109375" style="10" customWidth="1"/>
    <col min="16" max="16" width="6.42578125" style="10" bestFit="1" customWidth="1"/>
    <col min="17" max="20" width="8.28515625" style="10" customWidth="1"/>
    <col min="21" max="21" width="5.5703125" style="10" customWidth="1"/>
    <col min="22" max="22" width="2.7109375" style="10" customWidth="1"/>
    <col min="23" max="23" width="6.42578125" style="10" bestFit="1" customWidth="1"/>
    <col min="24" max="27" width="8.28515625" style="10" customWidth="1"/>
    <col min="28" max="28" width="5.5703125" style="10" customWidth="1"/>
    <col min="29" max="29" width="2.7109375" style="10" customWidth="1"/>
    <col min="30" max="30" width="6.140625" style="55" bestFit="1" customWidth="1"/>
    <col min="31" max="34" width="8.28515625" style="55" customWidth="1"/>
    <col min="35" max="35" width="5.5703125" style="55" customWidth="1"/>
    <col min="36" max="36" width="2.7109375" style="55" customWidth="1"/>
    <col min="37" max="39" width="8.28515625" style="55" customWidth="1"/>
    <col min="40" max="40" width="5.5703125" style="55" customWidth="1"/>
    <col min="41" max="41" width="2.7109375" style="55" customWidth="1"/>
    <col min="42" max="42" width="5.5703125" style="55" customWidth="1"/>
    <col min="43" max="46" width="8.28515625" style="55" customWidth="1"/>
    <col min="47" max="47" width="5.5703125" style="55" customWidth="1"/>
    <col min="48" max="48" width="2.7109375" style="55" customWidth="1"/>
    <col min="49" max="49" width="5.5703125" style="55" customWidth="1"/>
    <col min="50" max="53" width="8.28515625" style="55" customWidth="1"/>
    <col min="54" max="54" width="5.5703125" style="55" customWidth="1"/>
    <col min="55" max="55" width="2.7109375" style="55" customWidth="1"/>
    <col min="56" max="56" width="5.5703125" style="55" customWidth="1"/>
    <col min="57" max="60" width="8.42578125" style="55" customWidth="1"/>
    <col min="61" max="64" width="5.5703125" style="55"/>
    <col min="65" max="16384" width="5.5703125" style="10"/>
  </cols>
  <sheetData>
    <row r="2" spans="1:64" s="157" customFormat="1" ht="27" customHeight="1">
      <c r="B2" s="433" t="s">
        <v>415</v>
      </c>
      <c r="C2" s="434"/>
      <c r="D2" s="434"/>
      <c r="E2" s="10"/>
      <c r="F2" s="435">
        <f>TES!F2</f>
        <v>44348</v>
      </c>
      <c r="G2" s="434"/>
      <c r="AD2" s="158"/>
      <c r="AE2" s="158"/>
      <c r="AF2" s="158"/>
      <c r="AG2" s="158"/>
      <c r="AH2" s="158"/>
      <c r="AI2" s="158"/>
      <c r="AJ2" s="158"/>
      <c r="AK2" s="158"/>
      <c r="AL2" s="158"/>
      <c r="AM2" s="158"/>
      <c r="AN2" s="158"/>
      <c r="AO2" s="158"/>
      <c r="AP2" s="158"/>
      <c r="AQ2" s="158"/>
      <c r="AR2" s="158"/>
      <c r="AS2" s="158"/>
      <c r="AT2" s="158"/>
      <c r="AU2" s="158"/>
      <c r="AV2" s="158"/>
      <c r="AW2" s="158"/>
      <c r="AX2" s="158"/>
      <c r="AY2" s="158"/>
      <c r="AZ2" s="158"/>
      <c r="BA2" s="158"/>
      <c r="BB2" s="158"/>
      <c r="BC2" s="158"/>
      <c r="BD2" s="158"/>
      <c r="BE2" s="158"/>
      <c r="BF2" s="158"/>
      <c r="BG2" s="158"/>
      <c r="BH2" s="158"/>
      <c r="BI2" s="158"/>
      <c r="BJ2" s="158"/>
      <c r="BK2" s="158"/>
      <c r="BL2" s="158"/>
    </row>
    <row r="3" spans="1:64" ht="27" customHeight="1">
      <c r="D3" s="1"/>
      <c r="P3" s="455" t="s">
        <v>298</v>
      </c>
      <c r="Q3" s="458"/>
      <c r="R3" s="458"/>
      <c r="S3" s="458"/>
      <c r="T3" s="458"/>
      <c r="U3" s="459"/>
      <c r="AE3" s="56"/>
      <c r="AF3" s="56"/>
      <c r="AG3" s="56"/>
      <c r="AH3" s="56"/>
      <c r="AI3" s="56"/>
    </row>
    <row r="4" spans="1:64" ht="27" customHeight="1">
      <c r="A4" s="275"/>
      <c r="B4" s="276" t="s">
        <v>548</v>
      </c>
      <c r="C4" s="275">
        <f>SUM(D4:F4)</f>
        <v>0</v>
      </c>
      <c r="D4" s="275"/>
      <c r="P4" s="115">
        <v>3410</v>
      </c>
      <c r="Q4" s="582" t="s">
        <v>299</v>
      </c>
      <c r="R4" s="583"/>
      <c r="S4" s="583"/>
      <c r="T4" s="583"/>
      <c r="U4" s="115" t="s">
        <v>640</v>
      </c>
      <c r="W4" s="55"/>
      <c r="X4" s="55"/>
      <c r="Y4" s="56"/>
      <c r="Z4" s="56"/>
      <c r="AA4" s="56"/>
      <c r="AB4" s="55"/>
      <c r="AF4" s="56"/>
      <c r="AG4" s="56"/>
      <c r="AH4" s="56"/>
    </row>
    <row r="5" spans="1:64" ht="27" customHeight="1">
      <c r="A5" s="275"/>
      <c r="B5" s="277" t="s">
        <v>549</v>
      </c>
      <c r="C5" s="275">
        <f t="shared" ref="C5:C6" si="0">SUM(D5:F5)</f>
        <v>0</v>
      </c>
      <c r="D5" s="275"/>
      <c r="P5" s="115">
        <v>11566</v>
      </c>
      <c r="Q5" s="525" t="s">
        <v>300</v>
      </c>
      <c r="R5" s="526"/>
      <c r="S5" s="526"/>
      <c r="T5" s="527"/>
      <c r="U5" s="115"/>
      <c r="W5" s="55"/>
      <c r="X5" s="55"/>
      <c r="Y5" s="56"/>
      <c r="Z5" s="56"/>
      <c r="AA5" s="56"/>
      <c r="AB5" s="55"/>
      <c r="AF5" s="56"/>
      <c r="AG5" s="56"/>
      <c r="AH5" s="56"/>
    </row>
    <row r="6" spans="1:64" ht="27" customHeight="1">
      <c r="A6" s="275"/>
      <c r="B6" s="277" t="s">
        <v>133</v>
      </c>
      <c r="C6" s="275">
        <f t="shared" si="0"/>
        <v>0</v>
      </c>
      <c r="D6" s="275"/>
      <c r="Q6" s="455" t="s">
        <v>697</v>
      </c>
      <c r="R6" s="508"/>
      <c r="S6" s="508"/>
      <c r="T6" s="509"/>
    </row>
    <row r="7" spans="1:64" ht="27" customHeight="1">
      <c r="R7" s="13"/>
      <c r="S7" s="55"/>
    </row>
    <row r="8" spans="1:64" ht="27" customHeight="1" thickBot="1"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5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</row>
    <row r="9" spans="1:64" s="31" customFormat="1" ht="27" customHeight="1">
      <c r="E9" s="48"/>
      <c r="L9" s="48"/>
      <c r="R9" s="103"/>
      <c r="S9" s="81"/>
      <c r="Z9" s="48"/>
      <c r="AG9" s="48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</row>
    <row r="10" spans="1:64" s="31" customFormat="1" ht="27" customHeight="1">
      <c r="B10" s="113">
        <v>3410</v>
      </c>
      <c r="C10" s="483" t="s">
        <v>686</v>
      </c>
      <c r="D10" s="514"/>
      <c r="E10" s="514"/>
      <c r="F10" s="515"/>
      <c r="G10" s="113" t="s">
        <v>61</v>
      </c>
      <c r="I10" s="113">
        <v>3410</v>
      </c>
      <c r="J10" s="483" t="s">
        <v>301</v>
      </c>
      <c r="K10" s="514"/>
      <c r="L10" s="514"/>
      <c r="M10" s="515"/>
      <c r="N10" s="113" t="s">
        <v>61</v>
      </c>
      <c r="P10" s="282">
        <v>3490</v>
      </c>
      <c r="Q10" s="537" t="s">
        <v>317</v>
      </c>
      <c r="R10" s="680"/>
      <c r="S10" s="680"/>
      <c r="T10" s="681"/>
      <c r="U10" s="282" t="s">
        <v>61</v>
      </c>
      <c r="W10" s="113">
        <v>3410</v>
      </c>
      <c r="X10" s="483" t="s">
        <v>302</v>
      </c>
      <c r="Y10" s="514"/>
      <c r="Z10" s="514"/>
      <c r="AA10" s="515"/>
      <c r="AB10" s="113" t="s">
        <v>61</v>
      </c>
      <c r="AD10" s="23">
        <v>3410</v>
      </c>
      <c r="AE10" s="447" t="s">
        <v>303</v>
      </c>
      <c r="AF10" s="448"/>
      <c r="AG10" s="448"/>
      <c r="AH10" s="449"/>
      <c r="AI10" s="23" t="s">
        <v>61</v>
      </c>
      <c r="AJ10" s="81"/>
      <c r="AK10" s="81"/>
      <c r="AL10" s="50"/>
      <c r="AM10" s="50"/>
      <c r="AN10" s="81"/>
      <c r="AO10" s="81"/>
      <c r="AP10" s="81"/>
      <c r="AQ10" s="81"/>
      <c r="AR10" s="50"/>
      <c r="AS10" s="50"/>
      <c r="AT10" s="50"/>
      <c r="AU10" s="81"/>
      <c r="AV10" s="81"/>
      <c r="AW10" s="81"/>
      <c r="AX10" s="81"/>
      <c r="AY10" s="50"/>
      <c r="AZ10" s="50"/>
      <c r="BA10" s="50"/>
      <c r="BB10" s="81"/>
      <c r="BC10" s="81"/>
      <c r="BD10" s="81"/>
      <c r="BE10" s="81"/>
      <c r="BF10" s="50"/>
      <c r="BG10" s="50"/>
      <c r="BH10" s="81"/>
      <c r="BI10" s="81"/>
      <c r="BJ10" s="81"/>
      <c r="BK10" s="81"/>
      <c r="BL10" s="81"/>
    </row>
    <row r="11" spans="1:64" s="31" customFormat="1" ht="27" customHeight="1">
      <c r="B11" s="113">
        <v>11928</v>
      </c>
      <c r="C11" s="483" t="s">
        <v>580</v>
      </c>
      <c r="D11" s="514"/>
      <c r="E11" s="514"/>
      <c r="F11" s="515"/>
      <c r="G11" s="113"/>
      <c r="I11" s="113">
        <v>11910</v>
      </c>
      <c r="J11" s="483" t="s">
        <v>581</v>
      </c>
      <c r="K11" s="514"/>
      <c r="L11" s="514"/>
      <c r="M11" s="515"/>
      <c r="N11" s="113"/>
      <c r="P11" s="282">
        <v>11789</v>
      </c>
      <c r="Q11" s="447" t="s">
        <v>582</v>
      </c>
      <c r="R11" s="448"/>
      <c r="S11" s="448"/>
      <c r="T11" s="449"/>
      <c r="U11" s="282"/>
      <c r="W11" s="291" t="s">
        <v>667</v>
      </c>
      <c r="X11" s="483" t="s">
        <v>583</v>
      </c>
      <c r="Y11" s="514"/>
      <c r="Z11" s="514"/>
      <c r="AA11" s="515"/>
      <c r="AB11" s="113"/>
      <c r="AD11" s="287" t="s">
        <v>668</v>
      </c>
      <c r="AE11" s="447" t="s">
        <v>304</v>
      </c>
      <c r="AF11" s="448"/>
      <c r="AG11" s="448"/>
      <c r="AH11" s="449"/>
      <c r="AI11" s="23"/>
      <c r="AJ11" s="81"/>
      <c r="AK11" s="81"/>
      <c r="AL11" s="50"/>
      <c r="AM11" s="50"/>
      <c r="AN11" s="81"/>
      <c r="AO11" s="81"/>
      <c r="AP11" s="81"/>
      <c r="AQ11" s="81"/>
      <c r="AR11" s="50"/>
      <c r="AS11" s="50"/>
      <c r="AT11" s="50"/>
      <c r="AU11" s="81"/>
      <c r="AV11" s="81"/>
      <c r="AW11" s="81"/>
      <c r="AX11" s="81"/>
      <c r="AY11" s="50"/>
      <c r="AZ11" s="50"/>
      <c r="BA11" s="50"/>
      <c r="BB11" s="81"/>
      <c r="BC11" s="81"/>
      <c r="BD11" s="81"/>
      <c r="BE11" s="81"/>
      <c r="BF11" s="50"/>
      <c r="BG11" s="50"/>
      <c r="BH11" s="50"/>
      <c r="BI11" s="81"/>
      <c r="BJ11" s="81"/>
      <c r="BK11" s="81"/>
      <c r="BL11" s="81"/>
    </row>
    <row r="12" spans="1:64" s="31" customFormat="1" ht="27" customHeight="1">
      <c r="C12" s="483" t="s">
        <v>132</v>
      </c>
      <c r="D12" s="623"/>
      <c r="E12" s="623"/>
      <c r="F12" s="624"/>
      <c r="J12" s="483" t="s">
        <v>132</v>
      </c>
      <c r="K12" s="623"/>
      <c r="L12" s="623"/>
      <c r="M12" s="624"/>
      <c r="Q12" s="447" t="s">
        <v>175</v>
      </c>
      <c r="R12" s="603"/>
      <c r="S12" s="603"/>
      <c r="T12" s="604"/>
      <c r="X12" s="483" t="s">
        <v>132</v>
      </c>
      <c r="Y12" s="623"/>
      <c r="Z12" s="623"/>
      <c r="AA12" s="624"/>
      <c r="AE12" s="447" t="s">
        <v>132</v>
      </c>
      <c r="AF12" s="603"/>
      <c r="AG12" s="603"/>
      <c r="AH12" s="604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1"/>
      <c r="BK12" s="81"/>
      <c r="BL12" s="81"/>
    </row>
    <row r="13" spans="1:64" ht="27" customHeight="1">
      <c r="C13" s="31"/>
      <c r="D13" s="31"/>
      <c r="E13" s="33"/>
      <c r="F13" s="31"/>
      <c r="G13" s="31"/>
      <c r="H13" s="31"/>
      <c r="I13" s="31"/>
      <c r="J13" s="31"/>
      <c r="K13" s="31"/>
      <c r="L13" s="33"/>
      <c r="M13" s="31"/>
      <c r="N13" s="31"/>
      <c r="R13" s="20"/>
      <c r="S13" s="55"/>
      <c r="Z13" s="19"/>
      <c r="AL13" s="442" t="s">
        <v>643</v>
      </c>
      <c r="AM13" s="440"/>
    </row>
    <row r="14" spans="1:64" ht="27" customHeight="1">
      <c r="B14" s="18">
        <v>3490</v>
      </c>
      <c r="C14" s="447" t="s">
        <v>305</v>
      </c>
      <c r="D14" s="448"/>
      <c r="E14" s="448"/>
      <c r="F14" s="449"/>
      <c r="G14" s="23" t="s">
        <v>61</v>
      </c>
      <c r="H14" s="31"/>
      <c r="I14" s="23">
        <v>3410</v>
      </c>
      <c r="J14" s="447" t="s">
        <v>312</v>
      </c>
      <c r="K14" s="448"/>
      <c r="L14" s="448"/>
      <c r="M14" s="449"/>
      <c r="N14" s="23" t="s">
        <v>61</v>
      </c>
      <c r="P14" s="18">
        <v>3490</v>
      </c>
      <c r="Q14" s="436" t="s">
        <v>316</v>
      </c>
      <c r="R14" s="437"/>
      <c r="S14" s="437"/>
      <c r="T14" s="438"/>
      <c r="U14" s="18" t="s">
        <v>61</v>
      </c>
      <c r="W14" s="18">
        <v>3410</v>
      </c>
      <c r="X14" s="436" t="s">
        <v>319</v>
      </c>
      <c r="Y14" s="545"/>
      <c r="Z14" s="545"/>
      <c r="AA14" s="521"/>
      <c r="AB14" s="18" t="s">
        <v>61</v>
      </c>
      <c r="AL14" s="443" t="s">
        <v>645</v>
      </c>
      <c r="AM14" s="440"/>
    </row>
    <row r="15" spans="1:64" ht="27" customHeight="1">
      <c r="B15" s="288" t="s">
        <v>669</v>
      </c>
      <c r="C15" s="447" t="s">
        <v>306</v>
      </c>
      <c r="D15" s="448"/>
      <c r="E15" s="448"/>
      <c r="F15" s="449"/>
      <c r="G15" s="23"/>
      <c r="H15" s="31"/>
      <c r="I15" s="287" t="s">
        <v>670</v>
      </c>
      <c r="J15" s="447" t="s">
        <v>311</v>
      </c>
      <c r="K15" s="448"/>
      <c r="L15" s="448"/>
      <c r="M15" s="449"/>
      <c r="N15" s="23"/>
      <c r="P15" s="18">
        <v>11388</v>
      </c>
      <c r="Q15" s="436" t="s">
        <v>315</v>
      </c>
      <c r="R15" s="437"/>
      <c r="S15" s="437"/>
      <c r="T15" s="438"/>
      <c r="U15" s="18"/>
      <c r="W15" s="18">
        <v>11505</v>
      </c>
      <c r="X15" s="436" t="s">
        <v>320</v>
      </c>
      <c r="Y15" s="545"/>
      <c r="Z15" s="545"/>
      <c r="AA15" s="521"/>
      <c r="AB15" s="18"/>
      <c r="AL15" s="444" t="s">
        <v>612</v>
      </c>
      <c r="AM15" s="440"/>
    </row>
    <row r="16" spans="1:64" ht="27" customHeight="1">
      <c r="C16" s="447" t="s">
        <v>132</v>
      </c>
      <c r="D16" s="603"/>
      <c r="E16" s="603"/>
      <c r="F16" s="604"/>
      <c r="G16" s="31"/>
      <c r="H16" s="31"/>
      <c r="I16" s="31"/>
      <c r="J16" s="447" t="s">
        <v>132</v>
      </c>
      <c r="K16" s="603"/>
      <c r="L16" s="603"/>
      <c r="M16" s="604"/>
      <c r="N16" s="31"/>
      <c r="Q16" s="436" t="s">
        <v>175</v>
      </c>
      <c r="R16" s="545"/>
      <c r="S16" s="545"/>
      <c r="T16" s="521"/>
      <c r="X16" s="436" t="s">
        <v>132</v>
      </c>
      <c r="Y16" s="545"/>
      <c r="Z16" s="545"/>
      <c r="AA16" s="521"/>
      <c r="AL16" s="445" t="s">
        <v>611</v>
      </c>
      <c r="AM16" s="440"/>
    </row>
    <row r="17" spans="2:39" ht="27" customHeight="1">
      <c r="C17" s="31"/>
      <c r="D17" s="31"/>
      <c r="E17" s="33"/>
      <c r="F17" s="31"/>
      <c r="G17" s="31"/>
      <c r="H17" s="31"/>
      <c r="I17" s="31"/>
      <c r="J17" s="31"/>
      <c r="K17" s="31"/>
      <c r="L17" s="33"/>
      <c r="M17" s="31"/>
      <c r="N17" s="31"/>
      <c r="R17" s="20"/>
      <c r="S17" s="55"/>
      <c r="Z17" s="19"/>
      <c r="AL17" s="446" t="s">
        <v>610</v>
      </c>
      <c r="AM17" s="440"/>
    </row>
    <row r="18" spans="2:39" ht="27" customHeight="1">
      <c r="B18" s="18">
        <v>3490</v>
      </c>
      <c r="C18" s="447" t="s">
        <v>307</v>
      </c>
      <c r="D18" s="448"/>
      <c r="E18" s="448"/>
      <c r="F18" s="449"/>
      <c r="G18" s="23" t="s">
        <v>61</v>
      </c>
      <c r="H18" s="31"/>
      <c r="I18" s="282">
        <v>3410</v>
      </c>
      <c r="J18" s="447" t="s">
        <v>314</v>
      </c>
      <c r="K18" s="448"/>
      <c r="L18" s="448"/>
      <c r="M18" s="449"/>
      <c r="N18" s="282" t="s">
        <v>61</v>
      </c>
      <c r="P18" s="18">
        <v>3490</v>
      </c>
      <c r="Q18" s="436" t="s">
        <v>688</v>
      </c>
      <c r="R18" s="437"/>
      <c r="S18" s="437"/>
      <c r="T18" s="438"/>
      <c r="U18" s="18" t="s">
        <v>61</v>
      </c>
      <c r="W18" s="18">
        <v>3410</v>
      </c>
      <c r="X18" s="436" t="s">
        <v>321</v>
      </c>
      <c r="Y18" s="545"/>
      <c r="Z18" s="545"/>
      <c r="AA18" s="521"/>
      <c r="AB18" s="18" t="s">
        <v>61</v>
      </c>
      <c r="AL18" s="439" t="s">
        <v>609</v>
      </c>
      <c r="AM18" s="440"/>
    </row>
    <row r="19" spans="2:39" ht="27" customHeight="1">
      <c r="B19" s="18">
        <v>11748</v>
      </c>
      <c r="C19" s="447" t="s">
        <v>308</v>
      </c>
      <c r="D19" s="448"/>
      <c r="E19" s="448"/>
      <c r="F19" s="449"/>
      <c r="G19" s="23"/>
      <c r="H19" s="31"/>
      <c r="I19" s="282">
        <v>11731</v>
      </c>
      <c r="J19" s="447" t="s">
        <v>311</v>
      </c>
      <c r="K19" s="448"/>
      <c r="L19" s="448"/>
      <c r="M19" s="449"/>
      <c r="N19" s="282"/>
      <c r="P19" s="18">
        <v>11308</v>
      </c>
      <c r="Q19" s="436" t="s">
        <v>315</v>
      </c>
      <c r="R19" s="437"/>
      <c r="S19" s="437"/>
      <c r="T19" s="438"/>
      <c r="U19" s="18"/>
      <c r="W19" s="18">
        <v>11561</v>
      </c>
      <c r="X19" s="436" t="s">
        <v>322</v>
      </c>
      <c r="Y19" s="545"/>
      <c r="Z19" s="545"/>
      <c r="AA19" s="521"/>
      <c r="AB19" s="18"/>
      <c r="AF19" s="56"/>
      <c r="AG19" s="56"/>
      <c r="AH19" s="56"/>
      <c r="AI19" s="56"/>
      <c r="AJ19" s="56"/>
      <c r="AK19" s="56"/>
      <c r="AL19" s="441" t="s">
        <v>608</v>
      </c>
      <c r="AM19" s="440"/>
    </row>
    <row r="20" spans="2:39" ht="27" customHeight="1">
      <c r="C20" s="436" t="s">
        <v>132</v>
      </c>
      <c r="D20" s="545"/>
      <c r="E20" s="545"/>
      <c r="F20" s="521"/>
      <c r="I20" s="31"/>
      <c r="J20" s="447" t="s">
        <v>132</v>
      </c>
      <c r="K20" s="603"/>
      <c r="L20" s="603"/>
      <c r="M20" s="604"/>
      <c r="N20" s="31"/>
      <c r="Q20" s="436" t="s">
        <v>175</v>
      </c>
      <c r="R20" s="545"/>
      <c r="S20" s="545"/>
      <c r="T20" s="521"/>
      <c r="X20" s="436" t="s">
        <v>132</v>
      </c>
      <c r="Y20" s="545"/>
      <c r="Z20" s="545"/>
      <c r="AA20" s="521"/>
      <c r="AE20" s="56"/>
      <c r="AF20" s="56"/>
      <c r="AG20" s="56"/>
      <c r="AH20" s="56"/>
      <c r="AI20" s="56"/>
      <c r="AJ20" s="56"/>
      <c r="AK20" s="56"/>
      <c r="AL20" s="453" t="s">
        <v>624</v>
      </c>
      <c r="AM20" s="454"/>
    </row>
    <row r="21" spans="2:39" ht="27" customHeight="1">
      <c r="E21" s="19"/>
      <c r="L21" s="19"/>
      <c r="S21" s="19"/>
      <c r="W21" s="55"/>
      <c r="X21" s="55"/>
      <c r="Y21" s="55"/>
      <c r="Z21" s="55"/>
      <c r="AA21" s="55"/>
      <c r="AB21" s="55"/>
      <c r="AE21" s="56"/>
      <c r="AF21" s="56"/>
      <c r="AG21" s="56"/>
      <c r="AH21" s="56"/>
      <c r="AI21" s="56"/>
      <c r="AJ21" s="56"/>
      <c r="AK21" s="56"/>
      <c r="AL21" s="56"/>
    </row>
    <row r="22" spans="2:39" ht="27" customHeight="1">
      <c r="B22" s="115">
        <v>3410</v>
      </c>
      <c r="C22" s="455" t="s">
        <v>309</v>
      </c>
      <c r="D22" s="458"/>
      <c r="E22" s="458"/>
      <c r="F22" s="459"/>
      <c r="G22" s="115" t="s">
        <v>640</v>
      </c>
      <c r="I22" s="18">
        <v>3410</v>
      </c>
      <c r="J22" s="436" t="s">
        <v>313</v>
      </c>
      <c r="K22" s="437"/>
      <c r="L22" s="437"/>
      <c r="M22" s="438"/>
      <c r="N22" s="18" t="s">
        <v>61</v>
      </c>
      <c r="P22" s="23">
        <v>3490</v>
      </c>
      <c r="Q22" s="447" t="s">
        <v>318</v>
      </c>
      <c r="R22" s="448"/>
      <c r="S22" s="448"/>
      <c r="T22" s="449"/>
      <c r="U22" s="23" t="s">
        <v>61</v>
      </c>
      <c r="W22" s="55"/>
      <c r="X22" s="55"/>
      <c r="Y22" s="56"/>
      <c r="Z22" s="56"/>
      <c r="AA22" s="56"/>
      <c r="AB22" s="55"/>
      <c r="AE22" s="56"/>
      <c r="AF22" s="56"/>
      <c r="AG22" s="56"/>
      <c r="AH22" s="56"/>
      <c r="AI22" s="56"/>
      <c r="AJ22" s="56"/>
      <c r="AK22" s="56"/>
      <c r="AL22" s="56"/>
    </row>
    <row r="23" spans="2:39" ht="27" customHeight="1">
      <c r="B23" s="286" t="s">
        <v>671</v>
      </c>
      <c r="C23" s="455" t="s">
        <v>306</v>
      </c>
      <c r="D23" s="458"/>
      <c r="E23" s="458"/>
      <c r="F23" s="459"/>
      <c r="G23" s="115"/>
      <c r="I23" s="288" t="s">
        <v>672</v>
      </c>
      <c r="J23" s="436" t="s">
        <v>311</v>
      </c>
      <c r="K23" s="437"/>
      <c r="L23" s="437"/>
      <c r="M23" s="438"/>
      <c r="N23" s="18"/>
      <c r="P23" s="23">
        <v>11575</v>
      </c>
      <c r="Q23" s="447" t="s">
        <v>315</v>
      </c>
      <c r="R23" s="448"/>
      <c r="S23" s="448"/>
      <c r="T23" s="449"/>
      <c r="U23" s="23"/>
      <c r="W23" s="55"/>
      <c r="X23" s="55"/>
      <c r="Y23" s="56"/>
      <c r="Z23" s="56"/>
      <c r="AA23" s="56"/>
      <c r="AB23" s="55"/>
      <c r="AE23" s="56"/>
      <c r="AF23" s="56"/>
      <c r="AG23" s="56"/>
      <c r="AH23" s="56"/>
      <c r="AI23" s="56"/>
      <c r="AJ23" s="56"/>
      <c r="AK23" s="56"/>
      <c r="AL23" s="56"/>
    </row>
    <row r="24" spans="2:39" ht="27" customHeight="1">
      <c r="C24" s="455" t="s">
        <v>323</v>
      </c>
      <c r="D24" s="508"/>
      <c r="E24" s="508"/>
      <c r="F24" s="509"/>
      <c r="J24" s="447" t="s">
        <v>132</v>
      </c>
      <c r="K24" s="603"/>
      <c r="L24" s="603"/>
      <c r="M24" s="604"/>
      <c r="P24" s="31"/>
      <c r="Q24" s="447" t="s">
        <v>175</v>
      </c>
      <c r="R24" s="603"/>
      <c r="S24" s="603"/>
      <c r="T24" s="604"/>
      <c r="U24" s="31"/>
      <c r="W24" s="55"/>
      <c r="X24" s="55"/>
      <c r="Y24" s="51"/>
      <c r="Z24" s="51"/>
      <c r="AA24" s="51"/>
      <c r="AB24" s="55"/>
    </row>
    <row r="25" spans="2:39" ht="27" customHeight="1">
      <c r="E25" s="19"/>
      <c r="L25" s="19"/>
      <c r="P25" s="31"/>
      <c r="Q25" s="31"/>
      <c r="R25" s="31"/>
      <c r="S25" s="33"/>
      <c r="T25" s="31"/>
      <c r="U25" s="31"/>
      <c r="W25" s="55"/>
      <c r="X25" s="55"/>
      <c r="Y25" s="55"/>
      <c r="Z25" s="55"/>
      <c r="AA25" s="55"/>
      <c r="AB25" s="55"/>
    </row>
    <row r="26" spans="2:39" ht="27" customHeight="1">
      <c r="B26" s="18">
        <v>3410</v>
      </c>
      <c r="C26" s="447" t="s">
        <v>324</v>
      </c>
      <c r="D26" s="448"/>
      <c r="E26" s="448"/>
      <c r="F26" s="449"/>
      <c r="G26" s="23" t="s">
        <v>61</v>
      </c>
      <c r="H26" s="31"/>
      <c r="I26" s="23">
        <v>3410</v>
      </c>
      <c r="J26" s="537" t="s">
        <v>724</v>
      </c>
      <c r="K26" s="680"/>
      <c r="L26" s="680"/>
      <c r="M26" s="681"/>
      <c r="N26" s="23" t="s">
        <v>61</v>
      </c>
      <c r="O26" s="31"/>
      <c r="P26" s="23">
        <v>3490</v>
      </c>
      <c r="Q26" s="447" t="s">
        <v>687</v>
      </c>
      <c r="R26" s="448"/>
      <c r="S26" s="448"/>
      <c r="T26" s="449"/>
      <c r="U26" s="23" t="s">
        <v>61</v>
      </c>
      <c r="V26" s="31"/>
      <c r="W26" s="81"/>
      <c r="X26" s="81"/>
      <c r="Y26" s="50"/>
      <c r="Z26" s="50"/>
      <c r="AA26" s="50"/>
      <c r="AB26" s="55"/>
    </row>
    <row r="27" spans="2:39" ht="27" customHeight="1">
      <c r="B27" s="290" t="s">
        <v>673</v>
      </c>
      <c r="C27" s="447" t="s">
        <v>306</v>
      </c>
      <c r="D27" s="603"/>
      <c r="E27" s="603"/>
      <c r="F27" s="604"/>
      <c r="G27" s="100"/>
      <c r="H27" s="31"/>
      <c r="I27" s="23">
        <v>12621</v>
      </c>
      <c r="J27" s="447" t="s">
        <v>311</v>
      </c>
      <c r="K27" s="448"/>
      <c r="L27" s="448"/>
      <c r="M27" s="449"/>
      <c r="N27" s="23"/>
      <c r="O27" s="31"/>
      <c r="P27" s="23">
        <v>11848</v>
      </c>
      <c r="Q27" s="447" t="s">
        <v>315</v>
      </c>
      <c r="R27" s="448"/>
      <c r="S27" s="448"/>
      <c r="T27" s="449"/>
      <c r="U27" s="23"/>
      <c r="V27" s="31"/>
      <c r="W27" s="81"/>
      <c r="X27" s="81"/>
      <c r="Y27" s="50"/>
      <c r="Z27" s="50"/>
      <c r="AA27" s="50"/>
      <c r="AB27" s="55"/>
    </row>
    <row r="28" spans="2:39" ht="27" customHeight="1">
      <c r="C28" s="677" t="s">
        <v>132</v>
      </c>
      <c r="D28" s="678"/>
      <c r="E28" s="678"/>
      <c r="F28" s="679"/>
      <c r="G28" s="31"/>
      <c r="H28" s="31"/>
      <c r="I28" s="31"/>
      <c r="J28" s="447" t="s">
        <v>132</v>
      </c>
      <c r="K28" s="603"/>
      <c r="L28" s="603"/>
      <c r="M28" s="604"/>
      <c r="N28" s="31"/>
      <c r="O28" s="31"/>
      <c r="P28" s="31"/>
      <c r="Q28" s="447" t="s">
        <v>175</v>
      </c>
      <c r="R28" s="603"/>
      <c r="S28" s="603"/>
      <c r="T28" s="604"/>
      <c r="U28" s="31"/>
      <c r="V28" s="31"/>
      <c r="W28" s="81"/>
      <c r="X28" s="81"/>
      <c r="Y28" s="104"/>
      <c r="Z28" s="104"/>
      <c r="AA28" s="104"/>
      <c r="AB28" s="55"/>
    </row>
    <row r="29" spans="2:39" ht="27" customHeight="1">
      <c r="C29" s="31"/>
      <c r="D29" s="31"/>
      <c r="E29" s="33"/>
      <c r="F29" s="31"/>
      <c r="G29" s="31"/>
      <c r="H29" s="31"/>
      <c r="I29" s="81"/>
      <c r="J29" s="81"/>
      <c r="K29" s="81"/>
      <c r="L29" s="19"/>
      <c r="M29" s="81"/>
      <c r="N29" s="81"/>
      <c r="O29" s="31"/>
      <c r="P29" s="81"/>
      <c r="Q29" s="81"/>
      <c r="R29" s="81"/>
      <c r="S29" s="81"/>
      <c r="T29" s="81"/>
      <c r="U29" s="81"/>
      <c r="V29" s="31"/>
      <c r="W29" s="81"/>
      <c r="X29" s="81"/>
      <c r="Y29" s="81"/>
      <c r="Z29" s="81"/>
      <c r="AA29" s="81"/>
      <c r="AB29" s="55"/>
    </row>
    <row r="30" spans="2:39" ht="27" customHeight="1">
      <c r="B30" s="18">
        <v>3410</v>
      </c>
      <c r="C30" s="447" t="s">
        <v>310</v>
      </c>
      <c r="D30" s="448"/>
      <c r="E30" s="448"/>
      <c r="F30" s="449"/>
      <c r="G30" s="23" t="s">
        <v>61</v>
      </c>
      <c r="H30" s="31"/>
      <c r="I30" s="282">
        <v>3410</v>
      </c>
      <c r="J30" s="537" t="s">
        <v>725</v>
      </c>
      <c r="K30" s="538"/>
      <c r="L30" s="538"/>
      <c r="M30" s="539"/>
      <c r="N30" s="282" t="s">
        <v>61</v>
      </c>
      <c r="O30" s="31"/>
      <c r="P30" s="55"/>
      <c r="Q30" s="55"/>
      <c r="R30" s="56"/>
      <c r="S30" s="56"/>
      <c r="T30" s="56"/>
      <c r="U30" s="55"/>
      <c r="V30" s="31"/>
      <c r="W30" s="81"/>
      <c r="X30" s="81"/>
      <c r="Y30" s="104"/>
      <c r="Z30" s="104"/>
      <c r="AA30" s="104"/>
      <c r="AB30" s="55"/>
    </row>
    <row r="31" spans="2:39" ht="27" customHeight="1">
      <c r="B31" s="290" t="s">
        <v>674</v>
      </c>
      <c r="C31" s="447" t="s">
        <v>306</v>
      </c>
      <c r="D31" s="603"/>
      <c r="E31" s="603"/>
      <c r="F31" s="604"/>
      <c r="G31" s="100"/>
      <c r="H31" s="31"/>
      <c r="I31" s="282">
        <v>12622</v>
      </c>
      <c r="J31" s="447" t="s">
        <v>311</v>
      </c>
      <c r="K31" s="448"/>
      <c r="L31" s="448"/>
      <c r="M31" s="449"/>
      <c r="N31" s="282"/>
      <c r="O31" s="31"/>
      <c r="P31" s="55"/>
      <c r="Q31" s="55"/>
      <c r="R31" s="56"/>
      <c r="S31" s="56"/>
      <c r="T31" s="56"/>
      <c r="U31" s="55"/>
      <c r="V31" s="31"/>
      <c r="W31" s="81"/>
      <c r="X31" s="81"/>
      <c r="Y31" s="50"/>
      <c r="Z31" s="50"/>
      <c r="AA31" s="50"/>
      <c r="AB31" s="55"/>
    </row>
    <row r="32" spans="2:39" ht="27" customHeight="1">
      <c r="C32" s="677" t="s">
        <v>132</v>
      </c>
      <c r="D32" s="678"/>
      <c r="E32" s="678"/>
      <c r="F32" s="679"/>
      <c r="G32" s="31"/>
      <c r="H32" s="31"/>
      <c r="I32" s="31"/>
      <c r="J32" s="447" t="s">
        <v>132</v>
      </c>
      <c r="K32" s="603"/>
      <c r="L32" s="603"/>
      <c r="M32" s="604"/>
      <c r="N32" s="31"/>
      <c r="O32" s="31"/>
      <c r="P32" s="55"/>
      <c r="Q32" s="55"/>
      <c r="R32" s="51"/>
      <c r="S32" s="51"/>
      <c r="T32" s="51"/>
      <c r="U32" s="55"/>
      <c r="V32" s="312"/>
      <c r="W32" s="81"/>
      <c r="X32" s="81"/>
      <c r="Y32" s="104"/>
      <c r="Z32" s="104"/>
      <c r="AA32" s="104"/>
      <c r="AB32" s="55"/>
    </row>
    <row r="33" spans="2:27" ht="27" customHeight="1">
      <c r="C33" s="31"/>
      <c r="D33" s="31"/>
      <c r="E33" s="33"/>
      <c r="F33" s="31"/>
      <c r="G33" s="31"/>
      <c r="H33" s="31"/>
      <c r="I33" s="81"/>
      <c r="J33" s="81"/>
      <c r="K33" s="81"/>
      <c r="L33" s="81"/>
      <c r="M33" s="81"/>
      <c r="N33" s="81"/>
      <c r="O33" s="31"/>
      <c r="P33" s="55"/>
      <c r="Q33" s="55"/>
      <c r="R33" s="55"/>
      <c r="S33" s="55"/>
      <c r="T33" s="55"/>
      <c r="U33" s="55"/>
      <c r="V33" s="31"/>
      <c r="W33" s="31"/>
      <c r="X33" s="31"/>
      <c r="Y33" s="31"/>
      <c r="Z33" s="31"/>
      <c r="AA33" s="31"/>
    </row>
    <row r="34" spans="2:27" ht="27" customHeight="1">
      <c r="B34" s="98">
        <v>3410</v>
      </c>
      <c r="C34" s="460" t="s">
        <v>75</v>
      </c>
      <c r="D34" s="461"/>
      <c r="E34" s="461"/>
      <c r="F34" s="462"/>
      <c r="G34" s="154" t="s">
        <v>61</v>
      </c>
      <c r="I34" s="55"/>
      <c r="J34" s="55"/>
      <c r="K34" s="56"/>
      <c r="L34" s="56"/>
      <c r="M34" s="56"/>
      <c r="N34" s="55"/>
      <c r="P34" s="55"/>
      <c r="Q34" s="55"/>
      <c r="R34" s="56"/>
      <c r="S34" s="56"/>
      <c r="T34" s="56"/>
      <c r="U34" s="55"/>
    </row>
    <row r="35" spans="2:27" ht="27" customHeight="1">
      <c r="B35" s="147">
        <v>11914</v>
      </c>
      <c r="C35" s="467" t="s">
        <v>574</v>
      </c>
      <c r="D35" s="461"/>
      <c r="E35" s="461"/>
      <c r="F35" s="462"/>
      <c r="G35" s="147"/>
      <c r="I35" s="55"/>
      <c r="J35" s="55"/>
      <c r="K35" s="51"/>
      <c r="L35" s="51"/>
      <c r="M35" s="51"/>
      <c r="N35" s="55"/>
      <c r="P35" s="55"/>
      <c r="Q35" s="55"/>
      <c r="R35" s="56"/>
      <c r="S35" s="56"/>
      <c r="T35" s="56"/>
      <c r="U35" s="55"/>
    </row>
    <row r="36" spans="2:27" ht="27" customHeight="1">
      <c r="B36" s="146"/>
      <c r="C36" s="473" t="s">
        <v>578</v>
      </c>
      <c r="D36" s="461"/>
      <c r="E36" s="461"/>
      <c r="F36" s="462"/>
      <c r="G36" s="146"/>
      <c r="I36" s="55"/>
      <c r="J36" s="51"/>
      <c r="K36" s="51"/>
      <c r="L36" s="51"/>
      <c r="M36" s="51"/>
      <c r="N36" s="55"/>
      <c r="P36" s="55"/>
      <c r="Q36" s="55"/>
      <c r="R36" s="51"/>
      <c r="S36" s="51"/>
      <c r="T36" s="51"/>
      <c r="U36" s="55"/>
    </row>
    <row r="37" spans="2:27" ht="27" customHeight="1">
      <c r="E37" s="33"/>
      <c r="P37" s="55"/>
      <c r="Q37" s="55"/>
      <c r="R37" s="55"/>
      <c r="S37" s="55"/>
      <c r="T37" s="55"/>
      <c r="U37" s="55"/>
    </row>
    <row r="38" spans="2:27" ht="27" customHeight="1">
      <c r="B38" s="98">
        <v>3410</v>
      </c>
      <c r="C38" s="460" t="s">
        <v>80</v>
      </c>
      <c r="D38" s="461"/>
      <c r="E38" s="461"/>
      <c r="F38" s="462"/>
      <c r="G38" s="154" t="s">
        <v>61</v>
      </c>
      <c r="P38" s="55"/>
      <c r="Q38" s="55"/>
      <c r="R38" s="56"/>
      <c r="S38" s="56"/>
      <c r="T38" s="56"/>
      <c r="U38" s="55"/>
    </row>
    <row r="39" spans="2:27" ht="27" customHeight="1">
      <c r="B39" s="285" t="s">
        <v>654</v>
      </c>
      <c r="C39" s="467" t="s">
        <v>574</v>
      </c>
      <c r="D39" s="461"/>
      <c r="E39" s="461"/>
      <c r="F39" s="462"/>
      <c r="G39" s="292"/>
      <c r="P39" s="55"/>
      <c r="Q39" s="55"/>
      <c r="R39" s="56"/>
      <c r="S39" s="56"/>
      <c r="T39" s="56"/>
      <c r="U39" s="55"/>
    </row>
    <row r="40" spans="2:27" ht="27" customHeight="1">
      <c r="B40" s="146"/>
      <c r="C40" s="473" t="s">
        <v>578</v>
      </c>
      <c r="D40" s="461"/>
      <c r="E40" s="461"/>
      <c r="F40" s="462"/>
      <c r="G40" s="146"/>
      <c r="P40" s="55"/>
      <c r="Q40" s="55"/>
      <c r="R40" s="51"/>
      <c r="S40" s="51"/>
      <c r="T40" s="51"/>
      <c r="U40" s="55"/>
    </row>
    <row r="41" spans="2:27" ht="27" customHeight="1">
      <c r="B41" s="340"/>
      <c r="C41" s="340"/>
      <c r="D41" s="340"/>
      <c r="E41" s="33"/>
      <c r="F41" s="340"/>
      <c r="G41" s="340"/>
      <c r="P41" s="55"/>
      <c r="Q41" s="55"/>
      <c r="R41" s="55"/>
      <c r="S41" s="55"/>
      <c r="T41" s="55"/>
      <c r="U41" s="55"/>
    </row>
    <row r="42" spans="2:27" ht="27" customHeight="1">
      <c r="B42" s="98">
        <v>3410</v>
      </c>
      <c r="C42" s="447" t="s">
        <v>734</v>
      </c>
      <c r="D42" s="618"/>
      <c r="E42" s="618"/>
      <c r="F42" s="619"/>
      <c r="G42" s="154" t="s">
        <v>61</v>
      </c>
      <c r="P42" s="55"/>
      <c r="Q42" s="55"/>
      <c r="R42" s="56"/>
      <c r="S42" s="56"/>
      <c r="T42" s="56"/>
      <c r="U42" s="55"/>
    </row>
    <row r="43" spans="2:27" ht="27" customHeight="1">
      <c r="B43" s="285" t="s">
        <v>735</v>
      </c>
      <c r="C43" s="467" t="s">
        <v>574</v>
      </c>
      <c r="D43" s="461"/>
      <c r="E43" s="461"/>
      <c r="F43" s="462"/>
      <c r="G43" s="341"/>
      <c r="P43" s="55"/>
      <c r="Q43" s="55"/>
      <c r="R43" s="51"/>
      <c r="S43" s="51"/>
      <c r="T43" s="51"/>
      <c r="U43" s="55"/>
    </row>
    <row r="44" spans="2:27" ht="27" customHeight="1">
      <c r="B44" s="146"/>
      <c r="C44" s="473" t="s">
        <v>578</v>
      </c>
      <c r="D44" s="461"/>
      <c r="E44" s="461"/>
      <c r="F44" s="462"/>
      <c r="G44" s="146"/>
      <c r="P44" s="55"/>
      <c r="Q44" s="51"/>
      <c r="R44" s="51"/>
      <c r="S44" s="51"/>
      <c r="T44" s="51"/>
      <c r="U44" s="55"/>
    </row>
  </sheetData>
  <protectedRanges>
    <protectedRange sqref="W33:AB65537 W1:AB31 A1:A6 H1:V3 B1:G1 C4:V6 AC13:AK20 AN13:JA20 AC21:JA65537 AC1:JA12 A34:A36 B34 P37:U65533 B38 A37:O37 A45:O65537 H34:U36 V7:V65537 A38:A44 H38:O44 B41:G41 B42:F42 A7:U33" name="Oblast1_1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_1" securityDescriptor="O:WDG:WDD:(A;;CC;;;S-1-5-21-803378362-296240805-1831112798-6325)(A;;CC;;;S-1-5-21-803378362-296240805-1831112798-3188)"/>
    <protectedRange sqref="B4:B6" name="Oblast1_1_1" securityDescriptor="O:WDG:WDD:(A;;CC;;;S-1-5-21-803378362-296240805-1831112798-6325)(A;;CC;;;S-1-5-21-803378362-296240805-1831112798-3188)"/>
    <protectedRange sqref="AL20:AM20" name="Oblast1" securityDescriptor="O:WDG:WDD:(A;;CC;;;S-1-5-21-803378362-296240805-1831112798-6325)(A;;CC;;;S-1-5-21-803378362-296240805-1831112798-3188)"/>
    <protectedRange sqref="AL13:AM19" name="Oblast1_1_4" securityDescriptor="O:WDG:WDD:(A;;CC;;;S-1-5-21-803378362-296240805-1831112798-6325)(A;;CC;;;S-1-5-21-803378362-296240805-1831112798-3188)"/>
    <protectedRange sqref="G2" name="Oblast1_3" securityDescriptor="O:WDG:WDD:(A;;CC;;;S-1-5-21-803378362-296240805-1831112798-6325)(A;;CC;;;S-1-5-21-803378362-296240805-1831112798-3188)"/>
    <protectedRange sqref="F2" name="Oblast1_1_1_2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R37" sqref="R37"/>
      <pageMargins left="0.7" right="0.7" top="0.78740157499999996" bottom="0.78740157499999996" header="0.3" footer="0.3"/>
      <pageSetup paperSize="9" scale="56" orientation="landscape" r:id="rId1"/>
    </customSheetView>
    <customSheetView guid="{E50753B2-0B43-4D8D-8602-9F6FEEAD5C73}">
      <selection activeCell="K39" sqref="K39"/>
      <pageMargins left="0.7" right="0.7" top="0.78740157499999996" bottom="0.78740157499999996" header="0.3" footer="0.3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86">
    <mergeCell ref="B2:D2"/>
    <mergeCell ref="F2:G2"/>
    <mergeCell ref="C28:F28"/>
    <mergeCell ref="C30:F30"/>
    <mergeCell ref="C31:F31"/>
    <mergeCell ref="C16:F16"/>
    <mergeCell ref="C18:F18"/>
    <mergeCell ref="C19:F19"/>
    <mergeCell ref="C20:F20"/>
    <mergeCell ref="C10:F10"/>
    <mergeCell ref="C11:F11"/>
    <mergeCell ref="C12:F12"/>
    <mergeCell ref="C14:F14"/>
    <mergeCell ref="C15:F15"/>
    <mergeCell ref="C22:F22"/>
    <mergeCell ref="C23:F23"/>
    <mergeCell ref="C24:F24"/>
    <mergeCell ref="C26:F26"/>
    <mergeCell ref="C27:F27"/>
    <mergeCell ref="J22:M22"/>
    <mergeCell ref="Q22:T22"/>
    <mergeCell ref="J11:M11"/>
    <mergeCell ref="Q28:T28"/>
    <mergeCell ref="Q23:T23"/>
    <mergeCell ref="Q24:T24"/>
    <mergeCell ref="Q26:T26"/>
    <mergeCell ref="J27:M27"/>
    <mergeCell ref="J28:M28"/>
    <mergeCell ref="Q27:T27"/>
    <mergeCell ref="J26:M26"/>
    <mergeCell ref="J23:M23"/>
    <mergeCell ref="J24:M24"/>
    <mergeCell ref="J12:M12"/>
    <mergeCell ref="Q12:T12"/>
    <mergeCell ref="X11:AA11"/>
    <mergeCell ref="P3:U3"/>
    <mergeCell ref="Q4:T4"/>
    <mergeCell ref="Q5:T5"/>
    <mergeCell ref="Q6:T6"/>
    <mergeCell ref="Q11:T11"/>
    <mergeCell ref="AL17:AM17"/>
    <mergeCell ref="AL20:AM20"/>
    <mergeCell ref="Q15:T15"/>
    <mergeCell ref="X15:AA15"/>
    <mergeCell ref="J16:M16"/>
    <mergeCell ref="J15:M15"/>
    <mergeCell ref="Q16:T16"/>
    <mergeCell ref="X16:AA16"/>
    <mergeCell ref="Q20:T20"/>
    <mergeCell ref="Q18:T18"/>
    <mergeCell ref="Q19:T19"/>
    <mergeCell ref="J20:M20"/>
    <mergeCell ref="J18:M18"/>
    <mergeCell ref="J19:M19"/>
    <mergeCell ref="AL18:AM18"/>
    <mergeCell ref="AL19:AM19"/>
    <mergeCell ref="AL13:AM13"/>
    <mergeCell ref="AL14:AM14"/>
    <mergeCell ref="AL15:AM15"/>
    <mergeCell ref="AL16:AM16"/>
    <mergeCell ref="Q14:T14"/>
    <mergeCell ref="C44:F44"/>
    <mergeCell ref="C38:F38"/>
    <mergeCell ref="C39:F39"/>
    <mergeCell ref="C40:F40"/>
    <mergeCell ref="AE10:AH10"/>
    <mergeCell ref="X18:AA18"/>
    <mergeCell ref="X19:AA19"/>
    <mergeCell ref="X20:AA20"/>
    <mergeCell ref="AE11:AH11"/>
    <mergeCell ref="AE12:AH12"/>
    <mergeCell ref="J10:M10"/>
    <mergeCell ref="Q10:T10"/>
    <mergeCell ref="X10:AA10"/>
    <mergeCell ref="X14:AA14"/>
    <mergeCell ref="X12:AA12"/>
    <mergeCell ref="J14:M14"/>
    <mergeCell ref="C42:F42"/>
    <mergeCell ref="J30:M30"/>
    <mergeCell ref="J31:M31"/>
    <mergeCell ref="J32:M32"/>
    <mergeCell ref="C43:F43"/>
    <mergeCell ref="C34:F34"/>
    <mergeCell ref="C35:F35"/>
    <mergeCell ref="C36:F36"/>
    <mergeCell ref="C32:F32"/>
  </mergeCells>
  <pageMargins left="0.7" right="0.7" top="0.78740157499999996" bottom="0.78740157499999996" header="0.3" footer="0.3"/>
  <pageSetup paperSize="9" scale="40" orientation="landscape"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100-000000000000}">
          <x14:formula1>
            <xm:f>Units!$A$2:$A$74</xm:f>
          </x14:formula1>
          <xm:sqref>P4 B10 B14 B18 B22 B26 B30 I10 I14 B38 I22 I26 P10 P14 P18 P22 P26 W10 W14 W18 AD10 B34 I18 I30 B42</xm:sqref>
        </x14:dataValidation>
      </x14:dataValidation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B2:BA32"/>
  <sheetViews>
    <sheetView showGridLines="0" zoomScale="85" zoomScaleNormal="85" zoomScaleSheetLayoutView="85" workbookViewId="0">
      <selection activeCell="U6" sqref="U6"/>
    </sheetView>
  </sheetViews>
  <sheetFormatPr defaultColWidth="5.5703125" defaultRowHeight="27" customHeight="1"/>
  <cols>
    <col min="1" max="1" width="2.28515625" style="10" customWidth="1"/>
    <col min="2" max="2" width="6" style="10" bestFit="1" customWidth="1"/>
    <col min="3" max="6" width="8.28515625" style="10" customWidth="1"/>
    <col min="7" max="7" width="5.5703125" style="10" customWidth="1"/>
    <col min="8" max="8" width="2.7109375" style="31" customWidth="1"/>
    <col min="9" max="9" width="6" style="10" bestFit="1" customWidth="1"/>
    <col min="10" max="13" width="8.28515625" style="10" customWidth="1"/>
    <col min="14" max="14" width="5.5703125" style="10" customWidth="1"/>
    <col min="15" max="15" width="2.7109375" style="31" customWidth="1"/>
    <col min="16" max="16" width="6" style="10" bestFit="1" customWidth="1"/>
    <col min="17" max="20" width="8.28515625" style="10" customWidth="1"/>
    <col min="21" max="21" width="5.5703125" style="10" customWidth="1"/>
    <col min="22" max="22" width="2.7109375" style="10" customWidth="1"/>
    <col min="23" max="23" width="5.5703125" style="55" customWidth="1"/>
    <col min="24" max="30" width="8.28515625" style="55" customWidth="1"/>
    <col min="31" max="31" width="5.5703125" style="55" customWidth="1"/>
    <col min="32" max="32" width="2.7109375" style="55" customWidth="1"/>
    <col min="33" max="33" width="5.5703125" style="55" customWidth="1"/>
    <col min="34" max="37" width="8.28515625" style="55" customWidth="1"/>
    <col min="38" max="38" width="5.5703125" style="55" customWidth="1"/>
    <col min="39" max="39" width="2.7109375" style="55" customWidth="1"/>
    <col min="40" max="40" width="5.5703125" style="55" customWidth="1"/>
    <col min="41" max="44" width="8.28515625" style="55" customWidth="1"/>
    <col min="45" max="45" width="5.5703125" style="55" customWidth="1"/>
    <col min="46" max="46" width="2.7109375" style="55" customWidth="1"/>
    <col min="47" max="47" width="5.5703125" style="55" customWidth="1"/>
    <col min="48" max="51" width="8.42578125" style="55" customWidth="1"/>
    <col min="52" max="53" width="5.5703125" style="55"/>
    <col min="54" max="16384" width="5.5703125" style="10"/>
  </cols>
  <sheetData>
    <row r="2" spans="2:53" s="157" customFormat="1" ht="27" customHeight="1">
      <c r="B2" s="433" t="s">
        <v>415</v>
      </c>
      <c r="C2" s="434"/>
      <c r="D2" s="434"/>
      <c r="E2" s="10"/>
      <c r="F2" s="435">
        <f>TES!F2</f>
        <v>44348</v>
      </c>
      <c r="G2" s="434"/>
      <c r="H2" s="31"/>
      <c r="O2" s="31"/>
      <c r="W2" s="158"/>
      <c r="X2" s="158"/>
      <c r="Y2" s="158"/>
      <c r="Z2" s="158"/>
      <c r="AA2" s="158"/>
      <c r="AB2" s="158"/>
      <c r="AC2" s="158"/>
      <c r="AD2" s="158"/>
      <c r="AE2" s="158"/>
      <c r="AF2" s="158"/>
      <c r="AG2" s="158"/>
      <c r="AH2" s="158"/>
      <c r="AI2" s="158"/>
      <c r="AJ2" s="158"/>
      <c r="AK2" s="158"/>
      <c r="AL2" s="158"/>
      <c r="AM2" s="158"/>
      <c r="AN2" s="158"/>
      <c r="AO2" s="158"/>
      <c r="AP2" s="158"/>
      <c r="AQ2" s="158"/>
      <c r="AR2" s="158"/>
      <c r="AS2" s="158"/>
      <c r="AT2" s="158"/>
      <c r="AU2" s="158"/>
      <c r="AV2" s="158"/>
      <c r="AW2" s="158"/>
      <c r="AX2" s="158"/>
      <c r="AY2" s="158"/>
      <c r="AZ2" s="158"/>
      <c r="BA2" s="158"/>
    </row>
    <row r="3" spans="2:53" ht="27" customHeight="1">
      <c r="B3" s="275"/>
      <c r="C3" s="275"/>
      <c r="D3" s="279"/>
      <c r="I3" s="488" t="s">
        <v>325</v>
      </c>
      <c r="J3" s="543"/>
      <c r="K3" s="543"/>
      <c r="L3" s="543"/>
      <c r="M3" s="543"/>
      <c r="N3" s="544"/>
      <c r="X3" s="56"/>
      <c r="Y3" s="56"/>
      <c r="Z3" s="56"/>
      <c r="AA3" s="56"/>
    </row>
    <row r="4" spans="2:53" ht="27" customHeight="1">
      <c r="B4" s="276" t="s">
        <v>548</v>
      </c>
      <c r="C4" s="275">
        <f>SUM(D4:F4)</f>
        <v>0</v>
      </c>
      <c r="D4" s="275"/>
      <c r="I4" s="118">
        <v>1110</v>
      </c>
      <c r="J4" s="488" t="s">
        <v>326</v>
      </c>
      <c r="K4" s="543"/>
      <c r="L4" s="543"/>
      <c r="M4" s="544"/>
      <c r="N4" s="118" t="s">
        <v>648</v>
      </c>
      <c r="P4" s="55"/>
      <c r="Q4" s="55"/>
      <c r="R4" s="56"/>
      <c r="S4" s="56"/>
      <c r="T4" s="56"/>
      <c r="U4" s="55"/>
      <c r="Y4" s="56"/>
      <c r="Z4" s="56"/>
      <c r="AA4" s="56"/>
    </row>
    <row r="5" spans="2:53" ht="27" customHeight="1">
      <c r="B5" s="277" t="s">
        <v>549</v>
      </c>
      <c r="C5" s="275">
        <f>SUM(D5:F5)</f>
        <v>0</v>
      </c>
      <c r="D5" s="275"/>
      <c r="I5" s="118">
        <v>11350</v>
      </c>
      <c r="J5" s="493" t="s">
        <v>710</v>
      </c>
      <c r="K5" s="494"/>
      <c r="L5" s="494"/>
      <c r="M5" s="495"/>
      <c r="N5" s="118"/>
      <c r="P5" s="55"/>
      <c r="Q5" s="55"/>
      <c r="R5" s="56"/>
      <c r="S5" s="56"/>
      <c r="T5" s="56"/>
      <c r="U5" s="55"/>
      <c r="Y5" s="56"/>
      <c r="Z5" s="56"/>
      <c r="AA5" s="56"/>
    </row>
    <row r="6" spans="2:53" ht="27" customHeight="1">
      <c r="B6" s="277" t="s">
        <v>133</v>
      </c>
      <c r="C6" s="275">
        <v>0</v>
      </c>
      <c r="D6" s="275"/>
      <c r="I6" s="55"/>
      <c r="J6" s="488" t="s">
        <v>625</v>
      </c>
      <c r="K6" s="496"/>
      <c r="L6" s="496"/>
      <c r="M6" s="497"/>
      <c r="N6" s="55"/>
      <c r="P6" s="55"/>
      <c r="Q6" s="55"/>
      <c r="R6" s="56"/>
      <c r="S6" s="56"/>
      <c r="T6" s="56"/>
      <c r="U6" s="55"/>
      <c r="Y6" s="56"/>
      <c r="Z6" s="56"/>
      <c r="AA6" s="56"/>
    </row>
    <row r="7" spans="2:53" ht="27" customHeight="1" thickBot="1">
      <c r="I7" s="55"/>
      <c r="J7" s="55"/>
      <c r="K7" s="56"/>
      <c r="L7" s="46"/>
      <c r="M7" s="27"/>
      <c r="N7" s="14"/>
      <c r="O7" s="47"/>
      <c r="P7" s="14"/>
      <c r="Q7" s="14"/>
      <c r="R7" s="27"/>
      <c r="S7" s="56"/>
      <c r="T7" s="56"/>
      <c r="U7" s="55"/>
      <c r="Y7" s="442" t="s">
        <v>643</v>
      </c>
      <c r="Z7" s="440"/>
      <c r="AA7" s="56"/>
    </row>
    <row r="8" spans="2:53" ht="27" customHeight="1">
      <c r="L8" s="24"/>
      <c r="S8" s="24"/>
      <c r="Y8" s="443" t="s">
        <v>645</v>
      </c>
      <c r="Z8" s="440"/>
      <c r="AA8" s="56"/>
    </row>
    <row r="9" spans="2:53" ht="27" customHeight="1">
      <c r="I9" s="113">
        <v>1910</v>
      </c>
      <c r="J9" s="483" t="s">
        <v>327</v>
      </c>
      <c r="K9" s="623"/>
      <c r="L9" s="623"/>
      <c r="M9" s="624"/>
      <c r="N9" s="113" t="s">
        <v>61</v>
      </c>
      <c r="P9" s="113">
        <v>1910</v>
      </c>
      <c r="Q9" s="483" t="s">
        <v>329</v>
      </c>
      <c r="R9" s="623"/>
      <c r="S9" s="623"/>
      <c r="T9" s="624"/>
      <c r="U9" s="113" t="s">
        <v>61</v>
      </c>
      <c r="Y9" s="444" t="s">
        <v>612</v>
      </c>
      <c r="Z9" s="440"/>
      <c r="AA9" s="56"/>
    </row>
    <row r="10" spans="2:53" ht="27" customHeight="1">
      <c r="I10" s="113">
        <v>12076</v>
      </c>
      <c r="J10" s="483" t="s">
        <v>328</v>
      </c>
      <c r="K10" s="623"/>
      <c r="L10" s="623"/>
      <c r="M10" s="624"/>
      <c r="N10" s="113"/>
      <c r="P10" s="113">
        <v>11162</v>
      </c>
      <c r="Q10" s="483" t="s">
        <v>330</v>
      </c>
      <c r="R10" s="623"/>
      <c r="S10" s="623"/>
      <c r="T10" s="624"/>
      <c r="U10" s="113"/>
      <c r="Y10" s="445" t="s">
        <v>611</v>
      </c>
      <c r="Z10" s="440"/>
    </row>
    <row r="11" spans="2:53" ht="27" customHeight="1">
      <c r="J11" s="483" t="s">
        <v>346</v>
      </c>
      <c r="K11" s="623"/>
      <c r="L11" s="623"/>
      <c r="M11" s="624"/>
      <c r="Q11" s="483" t="s">
        <v>347</v>
      </c>
      <c r="R11" s="623"/>
      <c r="S11" s="623"/>
      <c r="T11" s="624"/>
      <c r="Y11" s="446" t="s">
        <v>610</v>
      </c>
      <c r="Z11" s="440"/>
    </row>
    <row r="12" spans="2:53" ht="27" customHeight="1" thickBot="1">
      <c r="E12" s="14"/>
      <c r="F12" s="14"/>
      <c r="G12" s="14"/>
      <c r="H12" s="47"/>
      <c r="I12" s="14"/>
      <c r="J12" s="14"/>
      <c r="K12" s="14"/>
      <c r="L12" s="21"/>
      <c r="M12" s="55"/>
      <c r="N12" s="55"/>
      <c r="O12" s="60"/>
      <c r="P12" s="55"/>
      <c r="Q12" s="55"/>
      <c r="R12" s="55"/>
      <c r="S12" s="21"/>
      <c r="T12" s="55"/>
      <c r="U12" s="55"/>
      <c r="V12" s="55"/>
      <c r="Y12" s="439" t="s">
        <v>609</v>
      </c>
      <c r="Z12" s="440"/>
    </row>
    <row r="13" spans="2:53" ht="27" customHeight="1">
      <c r="E13" s="16"/>
      <c r="L13" s="24"/>
      <c r="S13" s="24"/>
      <c r="Y13" s="441" t="s">
        <v>608</v>
      </c>
      <c r="Z13" s="440"/>
    </row>
    <row r="14" spans="2:53" ht="27" customHeight="1">
      <c r="B14" s="37">
        <v>1940</v>
      </c>
      <c r="C14" s="530" t="s">
        <v>342</v>
      </c>
      <c r="D14" s="616"/>
      <c r="E14" s="616"/>
      <c r="F14" s="617"/>
      <c r="G14" s="37" t="s">
        <v>549</v>
      </c>
      <c r="I14" s="37">
        <v>1940</v>
      </c>
      <c r="J14" s="530" t="s">
        <v>336</v>
      </c>
      <c r="K14" s="616"/>
      <c r="L14" s="616"/>
      <c r="M14" s="617"/>
      <c r="N14" s="37" t="s">
        <v>549</v>
      </c>
      <c r="P14" s="37">
        <v>1920</v>
      </c>
      <c r="Q14" s="530" t="s">
        <v>331</v>
      </c>
      <c r="R14" s="616"/>
      <c r="S14" s="616"/>
      <c r="T14" s="617"/>
      <c r="U14" s="37" t="s">
        <v>549</v>
      </c>
      <c r="Y14" s="453" t="s">
        <v>624</v>
      </c>
      <c r="Z14" s="454"/>
      <c r="AA14" s="56"/>
      <c r="AB14" s="56"/>
      <c r="AC14" s="56"/>
      <c r="AD14" s="56"/>
      <c r="AI14" s="56"/>
      <c r="AJ14" s="56"/>
      <c r="AK14" s="56"/>
      <c r="AP14" s="56"/>
      <c r="AQ14" s="56"/>
      <c r="AR14" s="56"/>
      <c r="AW14" s="56"/>
      <c r="AX14" s="56"/>
    </row>
    <row r="15" spans="2:53" ht="27" customHeight="1">
      <c r="B15" s="37">
        <v>96093</v>
      </c>
      <c r="C15" s="530" t="s">
        <v>340</v>
      </c>
      <c r="D15" s="616"/>
      <c r="E15" s="616"/>
      <c r="F15" s="617"/>
      <c r="G15" s="37"/>
      <c r="I15" s="37">
        <v>11428</v>
      </c>
      <c r="J15" s="530" t="s">
        <v>340</v>
      </c>
      <c r="K15" s="616"/>
      <c r="L15" s="616"/>
      <c r="M15" s="617"/>
      <c r="N15" s="37"/>
      <c r="P15" s="37">
        <v>10304</v>
      </c>
      <c r="Q15" s="530" t="s">
        <v>332</v>
      </c>
      <c r="R15" s="616"/>
      <c r="S15" s="616"/>
      <c r="T15" s="617"/>
      <c r="U15" s="37"/>
      <c r="Y15" s="56"/>
      <c r="Z15" s="56"/>
      <c r="AA15" s="56"/>
      <c r="AB15" s="56"/>
      <c r="AC15" s="56"/>
      <c r="AD15" s="56"/>
      <c r="AI15" s="56"/>
      <c r="AJ15" s="56"/>
      <c r="AK15" s="56"/>
      <c r="AP15" s="56"/>
      <c r="AQ15" s="56"/>
      <c r="AR15" s="56"/>
      <c r="AW15" s="56"/>
      <c r="AX15" s="56"/>
      <c r="AY15" s="56"/>
    </row>
    <row r="16" spans="2:53" ht="27" customHeight="1">
      <c r="B16" s="31"/>
      <c r="C16" s="530" t="s">
        <v>349</v>
      </c>
      <c r="D16" s="609"/>
      <c r="E16" s="609"/>
      <c r="F16" s="610"/>
      <c r="G16" s="31"/>
      <c r="I16" s="31"/>
      <c r="J16" s="530" t="s">
        <v>351</v>
      </c>
      <c r="K16" s="609"/>
      <c r="L16" s="609"/>
      <c r="M16" s="610"/>
      <c r="N16" s="31"/>
      <c r="P16" s="31"/>
      <c r="Q16" s="530" t="s">
        <v>348</v>
      </c>
      <c r="R16" s="609"/>
      <c r="S16" s="609"/>
      <c r="T16" s="610"/>
      <c r="U16" s="31"/>
    </row>
    <row r="17" spans="2:53" s="31" customFormat="1" ht="27" customHeight="1">
      <c r="E17" s="48"/>
      <c r="L17" s="49"/>
      <c r="S17" s="49"/>
      <c r="W17" s="60"/>
      <c r="X17" s="60"/>
      <c r="Y17" s="60"/>
      <c r="Z17" s="60"/>
      <c r="AA17" s="60"/>
      <c r="AB17" s="60"/>
      <c r="AC17" s="60"/>
      <c r="AD17" s="60"/>
      <c r="AE17" s="60"/>
      <c r="AF17" s="60"/>
      <c r="AG17" s="60"/>
      <c r="AH17" s="60"/>
      <c r="AI17" s="60"/>
      <c r="AJ17" s="60"/>
      <c r="AK17" s="60"/>
      <c r="AL17" s="60"/>
      <c r="AM17" s="60"/>
      <c r="AN17" s="60"/>
      <c r="AO17" s="60"/>
      <c r="AP17" s="60"/>
      <c r="AQ17" s="60"/>
      <c r="AR17" s="60"/>
      <c r="AS17" s="60"/>
      <c r="AT17" s="60"/>
      <c r="AU17" s="60"/>
      <c r="AV17" s="60"/>
      <c r="AW17" s="60"/>
      <c r="AX17" s="60"/>
      <c r="AY17" s="60"/>
      <c r="AZ17" s="60"/>
      <c r="BA17" s="60"/>
    </row>
    <row r="18" spans="2:53" ht="27" customHeight="1">
      <c r="B18" s="37">
        <v>1940</v>
      </c>
      <c r="C18" s="530" t="s">
        <v>343</v>
      </c>
      <c r="D18" s="609"/>
      <c r="E18" s="609"/>
      <c r="F18" s="610"/>
      <c r="G18" s="37" t="s">
        <v>549</v>
      </c>
      <c r="I18" s="37">
        <v>1930</v>
      </c>
      <c r="J18" s="530" t="s">
        <v>337</v>
      </c>
      <c r="K18" s="609"/>
      <c r="L18" s="609"/>
      <c r="M18" s="610"/>
      <c r="N18" s="37" t="s">
        <v>549</v>
      </c>
      <c r="P18" s="57">
        <v>1920</v>
      </c>
      <c r="Q18" s="530" t="s">
        <v>333</v>
      </c>
      <c r="R18" s="609"/>
      <c r="S18" s="609"/>
      <c r="T18" s="610"/>
      <c r="U18" s="37" t="s">
        <v>549</v>
      </c>
    </row>
    <row r="19" spans="2:53" ht="27" customHeight="1">
      <c r="B19" s="37">
        <v>11582</v>
      </c>
      <c r="C19" s="530" t="s">
        <v>340</v>
      </c>
      <c r="D19" s="616"/>
      <c r="E19" s="616"/>
      <c r="F19" s="617"/>
      <c r="G19" s="37"/>
      <c r="I19" s="37">
        <v>55592</v>
      </c>
      <c r="J19" s="530" t="s">
        <v>338</v>
      </c>
      <c r="K19" s="609"/>
      <c r="L19" s="609"/>
      <c r="M19" s="610"/>
      <c r="N19" s="37"/>
      <c r="P19" s="57">
        <v>11342</v>
      </c>
      <c r="Q19" s="530" t="s">
        <v>332</v>
      </c>
      <c r="R19" s="609"/>
      <c r="S19" s="609"/>
      <c r="T19" s="610"/>
      <c r="U19" s="44"/>
    </row>
    <row r="20" spans="2:53" ht="27" customHeight="1">
      <c r="B20" s="31"/>
      <c r="C20" s="530" t="s">
        <v>351</v>
      </c>
      <c r="D20" s="609"/>
      <c r="E20" s="609"/>
      <c r="F20" s="610"/>
      <c r="G20" s="31"/>
      <c r="I20" s="31"/>
      <c r="J20" s="530" t="s">
        <v>350</v>
      </c>
      <c r="K20" s="609"/>
      <c r="L20" s="609"/>
      <c r="M20" s="610"/>
      <c r="N20" s="31"/>
      <c r="P20" s="31"/>
      <c r="Q20" s="530" t="s">
        <v>348</v>
      </c>
      <c r="R20" s="609"/>
      <c r="S20" s="609"/>
      <c r="T20" s="610"/>
      <c r="U20" s="31"/>
    </row>
    <row r="21" spans="2:53" s="31" customFormat="1" ht="27" customHeight="1">
      <c r="E21" s="48"/>
      <c r="L21" s="49"/>
      <c r="S21" s="49"/>
      <c r="W21" s="60"/>
      <c r="X21" s="60"/>
      <c r="Y21" s="60"/>
      <c r="Z21" s="60"/>
      <c r="AA21" s="60"/>
      <c r="AB21" s="60"/>
      <c r="AC21" s="60"/>
      <c r="AD21" s="60"/>
      <c r="AE21" s="60"/>
      <c r="AF21" s="60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60"/>
      <c r="AR21" s="60"/>
      <c r="AS21" s="60"/>
      <c r="AT21" s="60"/>
      <c r="AU21" s="60"/>
      <c r="AV21" s="60"/>
      <c r="AW21" s="60"/>
      <c r="AX21" s="60"/>
      <c r="AY21" s="60"/>
      <c r="AZ21" s="60"/>
      <c r="BA21" s="60"/>
    </row>
    <row r="22" spans="2:53" ht="27" customHeight="1">
      <c r="B22" s="37">
        <v>1940</v>
      </c>
      <c r="C22" s="530" t="s">
        <v>344</v>
      </c>
      <c r="D22" s="609"/>
      <c r="E22" s="609"/>
      <c r="F22" s="610"/>
      <c r="G22" s="37" t="s">
        <v>549</v>
      </c>
      <c r="I22" s="37">
        <v>1940</v>
      </c>
      <c r="J22" s="530" t="s">
        <v>339</v>
      </c>
      <c r="K22" s="609"/>
      <c r="L22" s="609"/>
      <c r="M22" s="610"/>
      <c r="N22" s="37" t="s">
        <v>549</v>
      </c>
      <c r="P22" s="57">
        <v>1920</v>
      </c>
      <c r="Q22" s="530" t="s">
        <v>334</v>
      </c>
      <c r="R22" s="609"/>
      <c r="S22" s="609"/>
      <c r="T22" s="610"/>
      <c r="U22" s="37" t="s">
        <v>549</v>
      </c>
    </row>
    <row r="23" spans="2:53" ht="27" customHeight="1">
      <c r="B23" s="37">
        <v>10943</v>
      </c>
      <c r="C23" s="530" t="s">
        <v>340</v>
      </c>
      <c r="D23" s="616"/>
      <c r="E23" s="616"/>
      <c r="F23" s="617"/>
      <c r="G23" s="37"/>
      <c r="I23" s="37">
        <v>93733</v>
      </c>
      <c r="J23" s="530" t="s">
        <v>340</v>
      </c>
      <c r="K23" s="609"/>
      <c r="L23" s="609"/>
      <c r="M23" s="610"/>
      <c r="N23" s="37"/>
      <c r="P23" s="57">
        <v>11808</v>
      </c>
      <c r="Q23" s="530" t="s">
        <v>332</v>
      </c>
      <c r="R23" s="609"/>
      <c r="S23" s="609"/>
      <c r="T23" s="610"/>
      <c r="U23" s="44"/>
      <c r="Y23" s="56"/>
      <c r="Z23" s="56"/>
      <c r="AA23" s="56"/>
      <c r="AB23" s="56"/>
    </row>
    <row r="24" spans="2:53" ht="27" customHeight="1">
      <c r="B24" s="31"/>
      <c r="C24" s="530" t="s">
        <v>351</v>
      </c>
      <c r="D24" s="609"/>
      <c r="E24" s="609"/>
      <c r="F24" s="610"/>
      <c r="G24" s="31"/>
      <c r="I24" s="31"/>
      <c r="J24" s="530" t="s">
        <v>351</v>
      </c>
      <c r="K24" s="609"/>
      <c r="L24" s="609"/>
      <c r="M24" s="610"/>
      <c r="N24" s="31"/>
      <c r="P24" s="31"/>
      <c r="Q24" s="530" t="s">
        <v>348</v>
      </c>
      <c r="R24" s="609"/>
      <c r="S24" s="609"/>
      <c r="T24" s="610"/>
      <c r="U24" s="31"/>
      <c r="X24" s="56"/>
      <c r="Y24" s="56"/>
      <c r="Z24" s="56"/>
      <c r="AA24" s="56"/>
      <c r="AB24" s="56"/>
    </row>
    <row r="25" spans="2:53" s="31" customFormat="1" ht="27" customHeight="1">
      <c r="E25" s="48"/>
      <c r="L25" s="49"/>
      <c r="S25" s="49"/>
      <c r="W25" s="60"/>
      <c r="X25" s="50"/>
      <c r="Y25" s="50"/>
      <c r="Z25" s="50"/>
      <c r="AA25" s="50"/>
      <c r="AB25" s="5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  <c r="AZ25" s="60"/>
      <c r="BA25" s="60"/>
    </row>
    <row r="26" spans="2:53" ht="27" customHeight="1">
      <c r="B26" s="37">
        <v>1940</v>
      </c>
      <c r="C26" s="530" t="s">
        <v>345</v>
      </c>
      <c r="D26" s="609"/>
      <c r="E26" s="609"/>
      <c r="F26" s="610"/>
      <c r="G26" s="37" t="s">
        <v>549</v>
      </c>
      <c r="I26" s="37">
        <v>1940</v>
      </c>
      <c r="J26" s="530" t="s">
        <v>341</v>
      </c>
      <c r="K26" s="609"/>
      <c r="L26" s="609"/>
      <c r="M26" s="610"/>
      <c r="N26" s="37" t="s">
        <v>549</v>
      </c>
      <c r="P26" s="57">
        <v>1920</v>
      </c>
      <c r="Q26" s="530" t="s">
        <v>335</v>
      </c>
      <c r="R26" s="609"/>
      <c r="S26" s="609"/>
      <c r="T26" s="610"/>
      <c r="U26" s="37" t="s">
        <v>549</v>
      </c>
      <c r="X26" s="56"/>
      <c r="Y26" s="56"/>
      <c r="Z26" s="56"/>
      <c r="AA26" s="56"/>
      <c r="AB26" s="56"/>
    </row>
    <row r="27" spans="2:53" ht="27" customHeight="1">
      <c r="B27" s="37">
        <v>99377</v>
      </c>
      <c r="C27" s="530" t="s">
        <v>340</v>
      </c>
      <c r="D27" s="616"/>
      <c r="E27" s="616"/>
      <c r="F27" s="617"/>
      <c r="G27" s="37"/>
      <c r="I27" s="37">
        <v>11037</v>
      </c>
      <c r="J27" s="530" t="s">
        <v>340</v>
      </c>
      <c r="K27" s="609"/>
      <c r="L27" s="609"/>
      <c r="M27" s="610"/>
      <c r="N27" s="37"/>
      <c r="P27" s="57">
        <v>12258</v>
      </c>
      <c r="Q27" s="530" t="s">
        <v>332</v>
      </c>
      <c r="R27" s="609"/>
      <c r="S27" s="609"/>
      <c r="T27" s="610"/>
      <c r="U27" s="44"/>
      <c r="X27" s="56"/>
      <c r="Y27" s="56"/>
      <c r="Z27" s="56"/>
      <c r="AA27" s="56"/>
      <c r="AB27" s="56"/>
    </row>
    <row r="28" spans="2:53" ht="27" customHeight="1">
      <c r="B28" s="31"/>
      <c r="C28" s="530" t="s">
        <v>351</v>
      </c>
      <c r="D28" s="609"/>
      <c r="E28" s="609"/>
      <c r="F28" s="610"/>
      <c r="G28" s="31"/>
      <c r="I28" s="31"/>
      <c r="J28" s="530" t="s">
        <v>351</v>
      </c>
      <c r="K28" s="609"/>
      <c r="L28" s="609"/>
      <c r="M28" s="610"/>
      <c r="N28" s="31"/>
      <c r="P28" s="31"/>
      <c r="Q28" s="530" t="s">
        <v>348</v>
      </c>
      <c r="R28" s="609"/>
      <c r="S28" s="609"/>
      <c r="T28" s="610"/>
      <c r="U28" s="31"/>
    </row>
    <row r="29" spans="2:53" ht="27" customHeight="1">
      <c r="E29" s="48"/>
    </row>
    <row r="30" spans="2:53" ht="27" customHeight="1">
      <c r="B30" s="37">
        <v>1940</v>
      </c>
      <c r="C30" s="530" t="s">
        <v>733</v>
      </c>
      <c r="D30" s="609"/>
      <c r="E30" s="609"/>
      <c r="F30" s="610"/>
      <c r="G30" s="37" t="s">
        <v>549</v>
      </c>
    </row>
    <row r="31" spans="2:53" ht="27" customHeight="1">
      <c r="B31" s="37">
        <v>12625</v>
      </c>
      <c r="C31" s="530" t="s">
        <v>340</v>
      </c>
      <c r="D31" s="616"/>
      <c r="E31" s="616"/>
      <c r="F31" s="617"/>
      <c r="G31" s="37"/>
    </row>
    <row r="32" spans="2:53" ht="27" customHeight="1">
      <c r="B32" s="31"/>
      <c r="C32" s="530" t="s">
        <v>351</v>
      </c>
      <c r="D32" s="609"/>
      <c r="E32" s="609"/>
      <c r="F32" s="610"/>
      <c r="G32" s="31"/>
    </row>
  </sheetData>
  <protectedRanges>
    <protectedRange sqref="A1:A6 B1:G1 A7:X14 AB3:IR65541 C4:AA6 H3:AA3 AA7:AA14 H1:IR2 A15:AA65541" name="Oblast1" securityDescriptor="O:WDG:WDD:(A;;CC;;;S-1-5-21-803378362-296240805-1831112798-6325)(A;;CC;;;S-1-5-21-803378362-296240805-1831112798-3188)"/>
    <protectedRange sqref="E2" name="Oblast1_2_1" securityDescriptor="O:WDG:WDD:(A;;CC;;;S-1-5-21-803378362-296240805-1831112798-6325)(A;;CC;;;S-1-5-21-803378362-296240805-1831112798-3188)"/>
    <protectedRange sqref="B2:C2" name="Oblast1_1_1_1_1" securityDescriptor="O:WDG:WDD:(A;;CC;;;S-1-5-21-803378362-296240805-1831112798-6325)(A;;CC;;;S-1-5-21-803378362-296240805-1831112798-3188)"/>
    <protectedRange sqref="B4:B6" name="Oblast1_1" securityDescriptor="O:WDG:WDD:(A;;CC;;;S-1-5-21-803378362-296240805-1831112798-6325)(A;;CC;;;S-1-5-21-803378362-296240805-1831112798-3188)"/>
    <protectedRange sqref="Y14:Z14" name="Oblast1_2" securityDescriptor="O:WDG:WDD:(A;;CC;;;S-1-5-21-803378362-296240805-1831112798-6325)(A;;CC;;;S-1-5-21-803378362-296240805-1831112798-3188)"/>
    <protectedRange sqref="Y7:Z13" name="Oblast1_1_4" securityDescriptor="O:WDG:WDD:(A;;CC;;;S-1-5-21-803378362-296240805-1831112798-6325)(A;;CC;;;S-1-5-21-803378362-296240805-1831112798-3188)"/>
    <protectedRange sqref="G2" name="Oblast1_3" securityDescriptor="O:WDG:WDD:(A;;CC;;;S-1-5-21-803378362-296240805-1831112798-6325)(A;;CC;;;S-1-5-21-803378362-296240805-1831112798-3188)"/>
    <protectedRange sqref="F2" name="Oblast1_1_1" securityDescriptor="O:WDG:WDD:(A;;CC;;;S-1-5-21-803378362-296240805-1831112798-6325)(A;;CC;;;S-1-5-21-803378362-296240805-1831112798-3188)"/>
  </protectedRanges>
  <customSheetViews>
    <customSheetView guid="{3053DB14-28D1-484D-8F6C-A8F2A20F3636}" showGridLines="0" fitToPage="1">
      <selection activeCell="N39" sqref="N39"/>
      <pageMargins left="0.7" right="0.7" top="0.78740157499999996" bottom="0.78740157499999996" header="0.3" footer="0.3"/>
      <pageSetup paperSize="9" scale="94" orientation="landscape" r:id="rId1"/>
    </customSheetView>
    <customSheetView guid="{E50753B2-0B43-4D8D-8602-9F6FEEAD5C73}">
      <selection activeCell="AA25" sqref="AA25"/>
      <pageMargins left="0.7" right="0.7" top="0.78740157499999996" bottom="0.78740157499999996" header="0.3" footer="0.3"/>
    </customSheetView>
    <customSheetView guid="{2EA164FD-54C9-42BB-93CE-C4A332BF8C87}">
      <selection sqref="A1:IV65536"/>
      <pageMargins left="0.7" right="0.7" top="0.78740157499999996" bottom="0.78740157499999996" header="0.3" footer="0.3"/>
    </customSheetView>
  </customSheetViews>
  <mergeCells count="59">
    <mergeCell ref="C30:F30"/>
    <mergeCell ref="C31:F31"/>
    <mergeCell ref="C32:F32"/>
    <mergeCell ref="Q15:T15"/>
    <mergeCell ref="J14:M14"/>
    <mergeCell ref="Q14:T14"/>
    <mergeCell ref="J28:M28"/>
    <mergeCell ref="C28:F28"/>
    <mergeCell ref="C26:F26"/>
    <mergeCell ref="C27:F27"/>
    <mergeCell ref="J18:M18"/>
    <mergeCell ref="J19:M19"/>
    <mergeCell ref="Q22:T22"/>
    <mergeCell ref="Q28:T28"/>
    <mergeCell ref="Q27:T27"/>
    <mergeCell ref="Q26:T26"/>
    <mergeCell ref="J26:M26"/>
    <mergeCell ref="J27:M27"/>
    <mergeCell ref="J11:M11"/>
    <mergeCell ref="C15:F15"/>
    <mergeCell ref="C14:F14"/>
    <mergeCell ref="J15:M15"/>
    <mergeCell ref="C16:F16"/>
    <mergeCell ref="J16:M16"/>
    <mergeCell ref="C20:F20"/>
    <mergeCell ref="C24:F24"/>
    <mergeCell ref="C18:F18"/>
    <mergeCell ref="C19:F19"/>
    <mergeCell ref="C22:F22"/>
    <mergeCell ref="C23:F23"/>
    <mergeCell ref="B2:D2"/>
    <mergeCell ref="F2:G2"/>
    <mergeCell ref="J24:M24"/>
    <mergeCell ref="Q19:T19"/>
    <mergeCell ref="Q18:T18"/>
    <mergeCell ref="Q20:T20"/>
    <mergeCell ref="J20:M20"/>
    <mergeCell ref="J22:M22"/>
    <mergeCell ref="J23:M23"/>
    <mergeCell ref="Q9:T9"/>
    <mergeCell ref="Q10:T10"/>
    <mergeCell ref="J10:M10"/>
    <mergeCell ref="I3:N3"/>
    <mergeCell ref="J4:M4"/>
    <mergeCell ref="J5:M5"/>
    <mergeCell ref="J6:M6"/>
    <mergeCell ref="Q24:T24"/>
    <mergeCell ref="Q23:T23"/>
    <mergeCell ref="J9:M9"/>
    <mergeCell ref="Q11:T11"/>
    <mergeCell ref="Y12:Z12"/>
    <mergeCell ref="Y13:Z13"/>
    <mergeCell ref="Y14:Z14"/>
    <mergeCell ref="Q16:T16"/>
    <mergeCell ref="Y7:Z7"/>
    <mergeCell ref="Y8:Z8"/>
    <mergeCell ref="Y9:Z9"/>
    <mergeCell ref="Y10:Z10"/>
    <mergeCell ref="Y11:Z11"/>
  </mergeCells>
  <pageMargins left="0.7" right="0.7" top="0.78740157499999996" bottom="0.78740157499999996" header="0.3" footer="0.3"/>
  <pageSetup paperSize="9" scale="10" orientation="landscape"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200-000000000000}">
          <x14:formula1>
            <xm:f>Units!$A$2:$A$74</xm:f>
          </x14:formula1>
          <xm:sqref>B26 P9 I9 B14 I14 P14 P18 I18 B18 B22 I22 P22 P26 I26 B30</xm:sqref>
        </x14:dataValidation>
      </x14:dataValidations>
    </ext>
  </extLst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2:BB49"/>
  <sheetViews>
    <sheetView showGridLines="0" zoomScale="85" zoomScaleNormal="85" zoomScaleSheetLayoutView="85" zoomScalePageLayoutView="40" workbookViewId="0">
      <selection activeCell="R26" sqref="R26"/>
    </sheetView>
  </sheetViews>
  <sheetFormatPr defaultColWidth="5.5703125" defaultRowHeight="27" customHeight="1"/>
  <cols>
    <col min="1" max="1" width="2.28515625" style="10" customWidth="1"/>
    <col min="2" max="2" width="10.140625" style="148" customWidth="1"/>
    <col min="3" max="3" width="6.28515625" style="10" customWidth="1"/>
    <col min="4" max="5" width="8.28515625" style="10" customWidth="1"/>
    <col min="6" max="6" width="12" style="10" customWidth="1"/>
    <col min="7" max="7" width="8.28515625" style="10" customWidth="1"/>
    <col min="8" max="8" width="5.5703125" style="10" customWidth="1"/>
    <col min="9" max="9" width="5.28515625" style="10" customWidth="1"/>
    <col min="10" max="10" width="7" style="10" customWidth="1"/>
    <col min="11" max="14" width="8.28515625" style="10" customWidth="1"/>
    <col min="15" max="15" width="5.5703125" style="10" customWidth="1"/>
    <col min="16" max="16" width="2.7109375" style="10" customWidth="1"/>
    <col min="17" max="17" width="6.7109375" style="10" customWidth="1"/>
    <col min="18" max="21" width="8.28515625" style="10" customWidth="1"/>
    <col min="22" max="22" width="5.5703125" style="10" customWidth="1"/>
    <col min="23" max="23" width="2.7109375" style="10" customWidth="1"/>
    <col min="24" max="24" width="6.85546875" style="55" customWidth="1"/>
    <col min="25" max="28" width="8.28515625" style="55" customWidth="1"/>
    <col min="29" max="29" width="5.5703125" style="55" customWidth="1"/>
    <col min="30" max="30" width="2.7109375" style="55" customWidth="1"/>
    <col min="31" max="31" width="5.5703125" style="55" customWidth="1"/>
    <col min="32" max="36" width="8.28515625" style="55" customWidth="1"/>
    <col min="37" max="37" width="5.5703125" style="55" customWidth="1"/>
    <col min="38" max="38" width="2.7109375" style="55" customWidth="1"/>
    <col min="39" max="39" width="5.5703125" style="55" customWidth="1"/>
    <col min="40" max="43" width="8.28515625" style="55" customWidth="1"/>
    <col min="44" max="44" width="5.5703125" style="55" customWidth="1"/>
    <col min="45" max="45" width="2.7109375" style="55" customWidth="1"/>
    <col min="46" max="46" width="5.5703125" style="55" customWidth="1"/>
    <col min="47" max="50" width="8.42578125" style="55" customWidth="1"/>
    <col min="51" max="54" width="5.5703125" style="55"/>
    <col min="55" max="16384" width="5.5703125" style="10"/>
  </cols>
  <sheetData>
    <row r="2" spans="1:54" s="148" customFormat="1" ht="27" customHeight="1">
      <c r="B2" s="161" t="s">
        <v>415</v>
      </c>
      <c r="C2" s="143"/>
      <c r="D2" s="143"/>
      <c r="F2" s="435">
        <f>TES!F2</f>
        <v>44348</v>
      </c>
      <c r="G2" s="43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  <c r="AT2" s="144"/>
      <c r="AU2" s="144"/>
      <c r="AV2" s="144"/>
      <c r="AW2" s="144"/>
      <c r="AX2" s="144"/>
      <c r="AY2" s="144"/>
      <c r="AZ2" s="144"/>
      <c r="BA2" s="144"/>
      <c r="BB2" s="144"/>
    </row>
    <row r="3" spans="1:54" ht="27" customHeight="1">
      <c r="C3" s="148"/>
      <c r="D3" s="109"/>
      <c r="E3" s="31"/>
      <c r="F3" s="31"/>
      <c r="G3" s="31"/>
      <c r="H3" s="31"/>
      <c r="J3" s="488" t="s">
        <v>352</v>
      </c>
      <c r="K3" s="543"/>
      <c r="L3" s="543"/>
      <c r="M3" s="543"/>
      <c r="N3" s="543"/>
      <c r="O3" s="544"/>
      <c r="Y3" s="56"/>
      <c r="Z3" s="56"/>
      <c r="AA3" s="56"/>
      <c r="AB3" s="56"/>
      <c r="AC3" s="56"/>
    </row>
    <row r="4" spans="1:54" ht="27" customHeight="1">
      <c r="A4" s="275"/>
      <c r="B4" s="276" t="s">
        <v>548</v>
      </c>
      <c r="C4" s="275">
        <f>ROUND(SUM(D4:G4),0)</f>
        <v>0</v>
      </c>
      <c r="D4" s="278"/>
      <c r="E4" s="268"/>
      <c r="F4" s="31"/>
      <c r="G4" s="31"/>
      <c r="H4" s="31"/>
      <c r="J4" s="118">
        <v>1110</v>
      </c>
      <c r="K4" s="491" t="s">
        <v>353</v>
      </c>
      <c r="L4" s="492"/>
      <c r="M4" s="492"/>
      <c r="N4" s="492"/>
      <c r="O4" s="118" t="s">
        <v>648</v>
      </c>
      <c r="Q4" s="55"/>
      <c r="R4" s="55"/>
      <c r="S4" s="56"/>
      <c r="T4" s="56"/>
      <c r="U4" s="56"/>
      <c r="V4" s="55"/>
      <c r="Z4" s="56"/>
      <c r="AA4" s="56"/>
      <c r="AB4" s="56"/>
    </row>
    <row r="5" spans="1:54" ht="27" customHeight="1">
      <c r="A5" s="275"/>
      <c r="B5" s="277" t="s">
        <v>549</v>
      </c>
      <c r="C5" s="275">
        <v>0</v>
      </c>
      <c r="D5" s="278"/>
      <c r="E5" s="31"/>
      <c r="F5" s="31"/>
      <c r="G5" s="31"/>
      <c r="H5" s="31"/>
      <c r="J5" s="118">
        <v>12194</v>
      </c>
      <c r="K5" s="493" t="s">
        <v>386</v>
      </c>
      <c r="L5" s="494"/>
      <c r="M5" s="494"/>
      <c r="N5" s="495"/>
      <c r="O5" s="118"/>
      <c r="Q5" s="55"/>
      <c r="R5" s="55"/>
      <c r="S5" s="56"/>
      <c r="T5" s="56"/>
      <c r="U5" s="56"/>
      <c r="V5" s="55"/>
      <c r="Y5" s="56"/>
      <c r="Z5" s="56"/>
      <c r="AA5" s="56"/>
    </row>
    <row r="6" spans="1:54" ht="27" customHeight="1">
      <c r="A6" s="275"/>
      <c r="B6" s="277" t="s">
        <v>133</v>
      </c>
      <c r="C6" s="275">
        <v>0</v>
      </c>
      <c r="D6" s="278"/>
      <c r="E6" s="31"/>
      <c r="F6" s="31"/>
      <c r="G6" s="31"/>
      <c r="H6" s="31"/>
      <c r="K6" s="488" t="s">
        <v>387</v>
      </c>
      <c r="L6" s="496"/>
      <c r="M6" s="496"/>
      <c r="N6" s="497"/>
    </row>
    <row r="7" spans="1:54" ht="27" customHeight="1">
      <c r="L7" s="13"/>
      <c r="M7" s="55"/>
    </row>
    <row r="8" spans="1:54" ht="27" customHeight="1" thickBot="1">
      <c r="F8" s="14"/>
      <c r="G8" s="14"/>
      <c r="H8" s="14"/>
      <c r="I8" s="14"/>
      <c r="J8" s="14"/>
      <c r="K8" s="14"/>
      <c r="L8" s="15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54" ht="27" customHeight="1">
      <c r="F9" s="16"/>
      <c r="L9" s="17"/>
      <c r="M9" s="55"/>
      <c r="O9" s="10" t="s">
        <v>551</v>
      </c>
      <c r="T9" s="16"/>
      <c r="X9" s="10"/>
      <c r="Y9" s="10"/>
      <c r="Z9" s="10"/>
      <c r="AA9" s="16"/>
      <c r="AB9" s="10"/>
      <c r="AC9" s="10"/>
    </row>
    <row r="10" spans="1:54" ht="27" customHeight="1">
      <c r="C10" s="74">
        <v>1530</v>
      </c>
      <c r="D10" s="483" t="s">
        <v>354</v>
      </c>
      <c r="E10" s="514"/>
      <c r="F10" s="514"/>
      <c r="G10" s="515"/>
      <c r="H10" s="74" t="s">
        <v>53</v>
      </c>
      <c r="J10" s="74">
        <v>1520</v>
      </c>
      <c r="K10" s="483" t="s">
        <v>361</v>
      </c>
      <c r="L10" s="514"/>
      <c r="M10" s="514"/>
      <c r="N10" s="515"/>
      <c r="O10" s="74" t="s">
        <v>53</v>
      </c>
      <c r="Q10" s="115">
        <v>1510</v>
      </c>
      <c r="R10" s="455" t="s">
        <v>365</v>
      </c>
      <c r="S10" s="458"/>
      <c r="T10" s="458"/>
      <c r="U10" s="459"/>
      <c r="V10" s="115" t="s">
        <v>640</v>
      </c>
      <c r="X10" s="115">
        <v>1610</v>
      </c>
      <c r="Y10" s="455" t="s">
        <v>366</v>
      </c>
      <c r="Z10" s="458"/>
      <c r="AA10" s="458"/>
      <c r="AB10" s="459"/>
      <c r="AC10" s="115" t="s">
        <v>640</v>
      </c>
      <c r="AG10" s="442" t="s">
        <v>643</v>
      </c>
      <c r="AH10" s="440"/>
      <c r="AI10" s="56"/>
      <c r="AJ10" s="56"/>
      <c r="AO10" s="56"/>
      <c r="AP10" s="56"/>
      <c r="AQ10" s="56"/>
      <c r="AV10" s="56"/>
      <c r="AW10" s="56"/>
    </row>
    <row r="11" spans="1:54" ht="27" customHeight="1">
      <c r="C11" s="291" t="s">
        <v>676</v>
      </c>
      <c r="D11" s="483" t="s">
        <v>552</v>
      </c>
      <c r="E11" s="514"/>
      <c r="F11" s="514"/>
      <c r="G11" s="515"/>
      <c r="H11" s="74"/>
      <c r="J11" s="74">
        <v>20348</v>
      </c>
      <c r="K11" s="483" t="s">
        <v>555</v>
      </c>
      <c r="L11" s="514"/>
      <c r="M11" s="514"/>
      <c r="N11" s="515"/>
      <c r="O11" s="74"/>
      <c r="Q11" s="115">
        <v>12071</v>
      </c>
      <c r="R11" s="455" t="s">
        <v>554</v>
      </c>
      <c r="S11" s="458"/>
      <c r="T11" s="458"/>
      <c r="U11" s="459"/>
      <c r="V11" s="115"/>
      <c r="X11" s="115">
        <v>12504</v>
      </c>
      <c r="Y11" s="455" t="s">
        <v>367</v>
      </c>
      <c r="Z11" s="458"/>
      <c r="AA11" s="458"/>
      <c r="AB11" s="459"/>
      <c r="AC11" s="115"/>
      <c r="AG11" s="443" t="s">
        <v>613</v>
      </c>
      <c r="AH11" s="440"/>
      <c r="AI11" s="56"/>
      <c r="AJ11" s="56"/>
      <c r="AO11" s="56"/>
      <c r="AP11" s="56"/>
      <c r="AQ11" s="56"/>
      <c r="AV11" s="56"/>
      <c r="AW11" s="56"/>
      <c r="AX11" s="56"/>
    </row>
    <row r="12" spans="1:54" ht="27" customHeight="1">
      <c r="D12" s="483" t="s">
        <v>584</v>
      </c>
      <c r="E12" s="623"/>
      <c r="F12" s="623"/>
      <c r="G12" s="624"/>
      <c r="K12" s="483" t="s">
        <v>553</v>
      </c>
      <c r="L12" s="623"/>
      <c r="M12" s="623"/>
      <c r="N12" s="624"/>
      <c r="R12" s="455" t="s">
        <v>703</v>
      </c>
      <c r="S12" s="508"/>
      <c r="T12" s="508"/>
      <c r="U12" s="509"/>
      <c r="X12" s="10"/>
      <c r="Y12" s="455" t="s">
        <v>702</v>
      </c>
      <c r="Z12" s="508"/>
      <c r="AA12" s="508"/>
      <c r="AB12" s="509"/>
      <c r="AC12" s="10"/>
      <c r="AG12" s="444" t="s">
        <v>612</v>
      </c>
      <c r="AH12" s="440"/>
    </row>
    <row r="13" spans="1:54" ht="27" customHeight="1">
      <c r="F13" s="19"/>
      <c r="L13" s="20"/>
      <c r="M13" s="55"/>
      <c r="T13" s="19"/>
      <c r="X13" s="10"/>
      <c r="Y13" s="10"/>
      <c r="Z13" s="10"/>
      <c r="AA13" s="682"/>
      <c r="AB13" s="683"/>
      <c r="AC13" s="683"/>
      <c r="AD13" s="683"/>
      <c r="AE13" s="683"/>
      <c r="AG13" s="445" t="s">
        <v>611</v>
      </c>
      <c r="AH13" s="440"/>
    </row>
    <row r="14" spans="1:54" s="31" customFormat="1" ht="27" customHeight="1">
      <c r="C14" s="23">
        <v>1530</v>
      </c>
      <c r="D14" s="447" t="s">
        <v>356</v>
      </c>
      <c r="E14" s="448"/>
      <c r="F14" s="448"/>
      <c r="G14" s="449"/>
      <c r="H14" s="23" t="s">
        <v>54</v>
      </c>
      <c r="J14" s="23">
        <v>1520</v>
      </c>
      <c r="K14" s="447" t="s">
        <v>689</v>
      </c>
      <c r="L14" s="448"/>
      <c r="M14" s="448"/>
      <c r="N14" s="449"/>
      <c r="O14" s="23" t="s">
        <v>54</v>
      </c>
      <c r="Q14" s="23">
        <v>1510</v>
      </c>
      <c r="R14" s="447" t="s">
        <v>596</v>
      </c>
      <c r="S14" s="618"/>
      <c r="T14" s="618"/>
      <c r="U14" s="619"/>
      <c r="V14" s="23" t="s">
        <v>54</v>
      </c>
      <c r="X14" s="303">
        <v>1610</v>
      </c>
      <c r="Y14" s="447" t="s">
        <v>374</v>
      </c>
      <c r="Z14" s="603"/>
      <c r="AA14" s="603"/>
      <c r="AB14" s="604"/>
      <c r="AC14" s="282" t="s">
        <v>54</v>
      </c>
      <c r="AD14" s="81"/>
      <c r="AE14" s="81"/>
      <c r="AF14" s="81"/>
      <c r="AG14" s="446" t="s">
        <v>610</v>
      </c>
      <c r="AH14" s="440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</row>
    <row r="15" spans="1:54" s="31" customFormat="1" ht="27" customHeight="1">
      <c r="C15" s="23">
        <v>11762</v>
      </c>
      <c r="D15" s="447" t="s">
        <v>357</v>
      </c>
      <c r="E15" s="448"/>
      <c r="F15" s="448"/>
      <c r="G15" s="449"/>
      <c r="H15" s="23"/>
      <c r="J15" s="23">
        <v>12148</v>
      </c>
      <c r="K15" s="447" t="s">
        <v>362</v>
      </c>
      <c r="L15" s="448"/>
      <c r="M15" s="448"/>
      <c r="N15" s="449"/>
      <c r="O15" s="23"/>
      <c r="Q15" s="23">
        <v>12539</v>
      </c>
      <c r="R15" s="447" t="s">
        <v>633</v>
      </c>
      <c r="S15" s="448"/>
      <c r="T15" s="448"/>
      <c r="U15" s="449"/>
      <c r="V15" s="23"/>
      <c r="X15" s="287" t="s">
        <v>675</v>
      </c>
      <c r="Y15" s="686" t="s">
        <v>368</v>
      </c>
      <c r="Z15" s="687"/>
      <c r="AA15" s="687"/>
      <c r="AB15" s="688"/>
      <c r="AC15" s="282"/>
      <c r="AD15" s="81"/>
      <c r="AE15" s="81"/>
      <c r="AF15" s="81"/>
      <c r="AG15" s="439" t="s">
        <v>609</v>
      </c>
      <c r="AH15" s="440"/>
      <c r="AI15" s="81"/>
      <c r="AJ15" s="81"/>
      <c r="AK15" s="81"/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</row>
    <row r="16" spans="1:54" s="31" customFormat="1" ht="27" customHeight="1">
      <c r="D16" s="447" t="s">
        <v>380</v>
      </c>
      <c r="E16" s="603"/>
      <c r="F16" s="603"/>
      <c r="G16" s="604"/>
      <c r="K16" s="447" t="s">
        <v>378</v>
      </c>
      <c r="L16" s="603"/>
      <c r="M16" s="603"/>
      <c r="N16" s="604"/>
      <c r="R16" s="447" t="s">
        <v>634</v>
      </c>
      <c r="S16" s="603"/>
      <c r="T16" s="603"/>
      <c r="U16" s="604"/>
      <c r="Y16" s="447" t="s">
        <v>385</v>
      </c>
      <c r="Z16" s="603"/>
      <c r="AA16" s="603"/>
      <c r="AB16" s="604"/>
      <c r="AD16" s="81"/>
      <c r="AE16" s="81"/>
      <c r="AF16" s="81"/>
      <c r="AG16" s="441" t="s">
        <v>608</v>
      </c>
      <c r="AH16" s="440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1"/>
    </row>
    <row r="17" spans="3:54" s="31" customFormat="1" ht="27" customHeight="1">
      <c r="F17" s="33"/>
      <c r="L17" s="105"/>
      <c r="M17" s="81"/>
      <c r="Q17" s="233"/>
      <c r="R17" s="233"/>
      <c r="S17" s="233"/>
      <c r="T17" s="19"/>
      <c r="U17" s="233"/>
      <c r="V17" s="233"/>
      <c r="AA17" s="33"/>
      <c r="AD17" s="81"/>
      <c r="AE17" s="81"/>
      <c r="AF17" s="81"/>
      <c r="AG17" s="453" t="s">
        <v>624</v>
      </c>
      <c r="AH17" s="454"/>
      <c r="AI17" s="81"/>
      <c r="AJ17" s="81"/>
      <c r="AK17" s="81"/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</row>
    <row r="18" spans="3:54" s="31" customFormat="1" ht="27" customHeight="1">
      <c r="C18" s="23">
        <v>1530</v>
      </c>
      <c r="D18" s="447" t="s">
        <v>358</v>
      </c>
      <c r="E18" s="448"/>
      <c r="F18" s="448"/>
      <c r="G18" s="449"/>
      <c r="H18" s="23" t="s">
        <v>54</v>
      </c>
      <c r="J18" s="23">
        <v>1520</v>
      </c>
      <c r="K18" s="447" t="s">
        <v>363</v>
      </c>
      <c r="L18" s="448"/>
      <c r="M18" s="448"/>
      <c r="N18" s="449"/>
      <c r="O18" s="23" t="s">
        <v>54</v>
      </c>
      <c r="Q18" s="234">
        <v>1510</v>
      </c>
      <c r="R18" s="537" t="s">
        <v>649</v>
      </c>
      <c r="S18" s="538"/>
      <c r="T18" s="538"/>
      <c r="U18" s="539"/>
      <c r="V18" s="234" t="s">
        <v>54</v>
      </c>
      <c r="X18" s="23">
        <v>1610</v>
      </c>
      <c r="Y18" s="447" t="s">
        <v>369</v>
      </c>
      <c r="Z18" s="448"/>
      <c r="AA18" s="448"/>
      <c r="AB18" s="449"/>
      <c r="AC18" s="23" t="s">
        <v>54</v>
      </c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</row>
    <row r="19" spans="3:54" s="31" customFormat="1" ht="27" customHeight="1">
      <c r="C19" s="287" t="s">
        <v>677</v>
      </c>
      <c r="D19" s="447" t="s">
        <v>359</v>
      </c>
      <c r="E19" s="448"/>
      <c r="F19" s="448"/>
      <c r="G19" s="449"/>
      <c r="H19" s="23"/>
      <c r="J19" s="23">
        <v>20236</v>
      </c>
      <c r="K19" s="447" t="s">
        <v>362</v>
      </c>
      <c r="L19" s="448"/>
      <c r="M19" s="448"/>
      <c r="N19" s="449"/>
      <c r="O19" s="23"/>
      <c r="Q19" s="265">
        <v>12589</v>
      </c>
      <c r="R19" s="447" t="s">
        <v>636</v>
      </c>
      <c r="S19" s="448"/>
      <c r="T19" s="448"/>
      <c r="U19" s="449"/>
      <c r="V19" s="234"/>
      <c r="X19" s="23">
        <v>12269</v>
      </c>
      <c r="Y19" s="447" t="s">
        <v>372</v>
      </c>
      <c r="Z19" s="448"/>
      <c r="AA19" s="448"/>
      <c r="AB19" s="449"/>
      <c r="AC19" s="23"/>
      <c r="AD19" s="50"/>
      <c r="AE19" s="50"/>
      <c r="AF19" s="50"/>
      <c r="AG19" s="50"/>
      <c r="AH19" s="81"/>
      <c r="AI19" s="81"/>
      <c r="AJ19" s="81"/>
      <c r="AK19" s="81"/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</row>
    <row r="20" spans="3:54" s="31" customFormat="1" ht="27" customHeight="1">
      <c r="D20" s="447" t="s">
        <v>381</v>
      </c>
      <c r="E20" s="603"/>
      <c r="F20" s="603"/>
      <c r="G20" s="604"/>
      <c r="K20" s="447" t="s">
        <v>378</v>
      </c>
      <c r="L20" s="603"/>
      <c r="M20" s="603"/>
      <c r="N20" s="604"/>
      <c r="R20" s="447" t="s">
        <v>637</v>
      </c>
      <c r="S20" s="603"/>
      <c r="T20" s="603"/>
      <c r="U20" s="604"/>
      <c r="Y20" s="447" t="s">
        <v>373</v>
      </c>
      <c r="Z20" s="603"/>
      <c r="AA20" s="603"/>
      <c r="AB20" s="604"/>
      <c r="AD20" s="50"/>
      <c r="AE20" s="50"/>
      <c r="AF20" s="50"/>
      <c r="AG20" s="50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</row>
    <row r="21" spans="3:54" s="31" customFormat="1" ht="27" customHeight="1">
      <c r="F21" s="33"/>
      <c r="M21" s="689"/>
      <c r="N21" s="690"/>
      <c r="O21" s="690"/>
      <c r="Q21" s="81"/>
      <c r="R21" s="81"/>
      <c r="S21" s="81"/>
      <c r="T21" s="81"/>
      <c r="U21" s="81"/>
      <c r="V21" s="81"/>
      <c r="AA21" s="33"/>
      <c r="AD21" s="50"/>
      <c r="AE21" s="50"/>
      <c r="AF21" s="50"/>
      <c r="AG21" s="50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</row>
    <row r="22" spans="3:54" s="31" customFormat="1" ht="27" customHeight="1">
      <c r="C22" s="23">
        <v>1530</v>
      </c>
      <c r="D22" s="447" t="s">
        <v>360</v>
      </c>
      <c r="E22" s="448"/>
      <c r="F22" s="448"/>
      <c r="G22" s="449"/>
      <c r="H22" s="23" t="s">
        <v>54</v>
      </c>
      <c r="J22" s="23">
        <v>1520</v>
      </c>
      <c r="K22" s="447" t="s">
        <v>364</v>
      </c>
      <c r="L22" s="448"/>
      <c r="M22" s="448"/>
      <c r="N22" s="449"/>
      <c r="O22" s="23" t="s">
        <v>54</v>
      </c>
      <c r="Q22" s="81"/>
      <c r="R22" s="81"/>
      <c r="S22" s="50"/>
      <c r="T22" s="50"/>
      <c r="U22" s="50"/>
      <c r="V22" s="81"/>
      <c r="X22" s="225">
        <v>1610</v>
      </c>
      <c r="Y22" s="447" t="s">
        <v>371</v>
      </c>
      <c r="Z22" s="545"/>
      <c r="AA22" s="545"/>
      <c r="AB22" s="521"/>
      <c r="AC22" s="225" t="s">
        <v>54</v>
      </c>
      <c r="AD22" s="227"/>
      <c r="AE22" s="227"/>
      <c r="AF22" s="50"/>
      <c r="AG22" s="50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</row>
    <row r="23" spans="3:54" s="31" customFormat="1" ht="27" customHeight="1">
      <c r="C23" s="23">
        <v>12394</v>
      </c>
      <c r="D23" s="447" t="s">
        <v>355</v>
      </c>
      <c r="E23" s="448"/>
      <c r="F23" s="448"/>
      <c r="G23" s="449"/>
      <c r="H23" s="23"/>
      <c r="J23" s="23">
        <v>12208</v>
      </c>
      <c r="K23" s="447" t="s">
        <v>362</v>
      </c>
      <c r="L23" s="448"/>
      <c r="M23" s="448"/>
      <c r="N23" s="449"/>
      <c r="O23" s="23"/>
      <c r="Q23" s="81"/>
      <c r="R23" s="81"/>
      <c r="S23" s="50"/>
      <c r="T23" s="50"/>
      <c r="U23" s="50"/>
      <c r="V23" s="81"/>
      <c r="X23" s="225">
        <v>12082</v>
      </c>
      <c r="Y23" s="447" t="s">
        <v>372</v>
      </c>
      <c r="Z23" s="545"/>
      <c r="AA23" s="545"/>
      <c r="AB23" s="521"/>
      <c r="AC23" s="225"/>
      <c r="AD23" s="227"/>
      <c r="AE23" s="227"/>
      <c r="AF23" s="50"/>
      <c r="AG23" s="50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</row>
    <row r="24" spans="3:54" s="31" customFormat="1" ht="27" customHeight="1">
      <c r="D24" s="447" t="s">
        <v>379</v>
      </c>
      <c r="E24" s="603"/>
      <c r="F24" s="603"/>
      <c r="G24" s="604"/>
      <c r="K24" s="447" t="s">
        <v>378</v>
      </c>
      <c r="L24" s="603"/>
      <c r="M24" s="603"/>
      <c r="N24" s="604"/>
      <c r="Q24" s="81"/>
      <c r="R24" s="81"/>
      <c r="S24" s="104"/>
      <c r="T24" s="104"/>
      <c r="U24" s="104"/>
      <c r="V24" s="81"/>
      <c r="Y24" s="447" t="s">
        <v>373</v>
      </c>
      <c r="Z24" s="545"/>
      <c r="AA24" s="545"/>
      <c r="AB24" s="521"/>
      <c r="AD24" s="226"/>
      <c r="AE24" s="226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  <c r="BB24" s="81"/>
    </row>
    <row r="25" spans="3:54" s="31" customFormat="1" ht="27" customHeight="1">
      <c r="M25" s="33"/>
      <c r="Q25" s="81"/>
      <c r="R25" s="81"/>
      <c r="S25" s="81"/>
      <c r="T25" s="81"/>
      <c r="U25" s="81"/>
      <c r="V25" s="81"/>
      <c r="X25"/>
      <c r="Y25"/>
      <c r="Z25"/>
      <c r="AA25"/>
      <c r="AB25"/>
      <c r="AC25"/>
      <c r="AD25" s="232"/>
      <c r="AE25" s="232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1"/>
    </row>
    <row r="26" spans="3:54" s="31" customFormat="1" ht="27" customHeight="1">
      <c r="J26" s="23">
        <v>1520</v>
      </c>
      <c r="K26" s="537" t="s">
        <v>737</v>
      </c>
      <c r="L26" s="538"/>
      <c r="M26" s="538"/>
      <c r="N26" s="539"/>
      <c r="O26" s="23" t="s">
        <v>54</v>
      </c>
      <c r="Q26" s="81"/>
      <c r="R26" s="81"/>
      <c r="S26" s="50"/>
      <c r="T26" s="50"/>
      <c r="U26" s="50"/>
      <c r="V26" s="81"/>
      <c r="X26"/>
      <c r="Y26"/>
      <c r="Z26"/>
      <c r="AA26"/>
      <c r="AB26"/>
      <c r="AC26"/>
      <c r="AD26" s="226"/>
      <c r="AE26" s="226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1"/>
    </row>
    <row r="27" spans="3:54" s="31" customFormat="1" ht="27" customHeight="1">
      <c r="J27" s="282">
        <v>12630</v>
      </c>
      <c r="K27" s="447" t="s">
        <v>362</v>
      </c>
      <c r="L27" s="448"/>
      <c r="M27" s="448"/>
      <c r="N27" s="449"/>
      <c r="O27" s="23"/>
      <c r="Q27" s="81"/>
      <c r="R27" s="81"/>
      <c r="S27" s="50"/>
      <c r="T27" s="50"/>
      <c r="U27" s="50"/>
      <c r="V27" s="81"/>
      <c r="X27"/>
      <c r="Y27"/>
      <c r="Z27"/>
      <c r="AA27"/>
      <c r="AB27"/>
      <c r="AC27"/>
      <c r="AD27" s="226"/>
      <c r="AE27" s="226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</row>
    <row r="28" spans="3:54" s="31" customFormat="1" ht="27" customHeight="1">
      <c r="K28" s="447" t="s">
        <v>378</v>
      </c>
      <c r="L28" s="603"/>
      <c r="M28" s="603"/>
      <c r="N28" s="604"/>
      <c r="Q28" s="81"/>
      <c r="R28" s="81"/>
      <c r="S28" s="104"/>
      <c r="T28" s="104"/>
      <c r="U28" s="104"/>
      <c r="V28" s="81"/>
      <c r="X28"/>
      <c r="Y28"/>
      <c r="Z28"/>
      <c r="AA28"/>
      <c r="AB28"/>
      <c r="AC28"/>
      <c r="AD28" s="226"/>
      <c r="AE28" s="226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81"/>
    </row>
    <row r="29" spans="3:54" s="31" customFormat="1" ht="27" customHeight="1">
      <c r="J29"/>
      <c r="K29"/>
      <c r="L29"/>
      <c r="M29"/>
      <c r="N29"/>
      <c r="O29"/>
      <c r="P29"/>
      <c r="Q29" s="81"/>
      <c r="R29" s="81"/>
      <c r="S29" s="81"/>
      <c r="T29" s="81"/>
      <c r="U29" s="81"/>
      <c r="V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</row>
    <row r="30" spans="3:54" s="31" customFormat="1" ht="27" customHeight="1">
      <c r="J30"/>
      <c r="K30"/>
      <c r="L30"/>
      <c r="M30"/>
      <c r="N30"/>
      <c r="O30"/>
      <c r="P30"/>
      <c r="Q30" s="81"/>
      <c r="R30" s="81"/>
      <c r="S30" s="104"/>
      <c r="T30" s="104"/>
      <c r="U30" s="104"/>
      <c r="V30" s="81"/>
      <c r="X30" s="53">
        <v>1610</v>
      </c>
      <c r="Y30" s="546" t="s">
        <v>382</v>
      </c>
      <c r="Z30" s="545"/>
      <c r="AA30" s="545"/>
      <c r="AB30" s="521"/>
      <c r="AC30" s="25" t="s">
        <v>54</v>
      </c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  <c r="BB30" s="81"/>
    </row>
    <row r="31" spans="3:54" s="31" customFormat="1" ht="27" customHeight="1">
      <c r="J31"/>
      <c r="K31"/>
      <c r="L31"/>
      <c r="M31"/>
      <c r="N31"/>
      <c r="O31"/>
      <c r="P31"/>
      <c r="Q31" s="81"/>
      <c r="R31" s="81"/>
      <c r="S31" s="50"/>
      <c r="T31" s="50"/>
      <c r="U31" s="50"/>
      <c r="V31" s="81"/>
      <c r="X31" s="25">
        <v>11890</v>
      </c>
      <c r="Y31" s="546" t="s">
        <v>370</v>
      </c>
      <c r="Z31" s="545"/>
      <c r="AA31" s="545"/>
      <c r="AB31" s="521"/>
      <c r="AC31" s="25" t="s">
        <v>384</v>
      </c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1"/>
    </row>
    <row r="32" spans="3:54" s="31" customFormat="1" ht="27" customHeight="1">
      <c r="J32"/>
      <c r="K32"/>
      <c r="L32"/>
      <c r="M32"/>
      <c r="N32"/>
      <c r="O32"/>
      <c r="P32"/>
      <c r="Q32" s="81"/>
      <c r="R32" s="81"/>
      <c r="S32" s="104"/>
      <c r="T32" s="104"/>
      <c r="U32" s="104"/>
      <c r="V32" s="81"/>
      <c r="X32" s="10"/>
      <c r="Y32" s="546" t="s">
        <v>383</v>
      </c>
      <c r="Z32" s="684"/>
      <c r="AA32" s="684"/>
      <c r="AB32" s="685"/>
      <c r="AC32" s="10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</row>
    <row r="33" spans="10:15" ht="27" customHeight="1">
      <c r="M33" s="683"/>
      <c r="N33" s="683"/>
      <c r="O33" s="683"/>
    </row>
    <row r="34" spans="10:15" ht="27" customHeight="1">
      <c r="J34" s="55"/>
      <c r="K34" s="55"/>
      <c r="L34" s="56"/>
      <c r="M34" s="56"/>
      <c r="N34" s="56"/>
      <c r="O34" s="55"/>
    </row>
    <row r="35" spans="10:15" ht="27" customHeight="1">
      <c r="J35" s="55"/>
      <c r="K35" s="55"/>
      <c r="L35" s="56"/>
      <c r="M35" s="56"/>
      <c r="N35" s="56"/>
      <c r="O35" s="55"/>
    </row>
    <row r="36" spans="10:15" ht="27" customHeight="1">
      <c r="J36" s="55"/>
      <c r="K36" s="55"/>
      <c r="L36" s="51"/>
      <c r="M36" s="51"/>
      <c r="N36" s="51"/>
      <c r="O36" s="55"/>
    </row>
    <row r="37" spans="10:15" ht="27" customHeight="1">
      <c r="J37" s="55"/>
      <c r="K37" s="55"/>
      <c r="L37" s="55"/>
      <c r="M37" s="55"/>
      <c r="N37" s="55"/>
      <c r="O37" s="55"/>
    </row>
    <row r="38" spans="10:15" ht="27" customHeight="1">
      <c r="J38" s="55"/>
      <c r="K38" s="55"/>
      <c r="L38" s="56"/>
      <c r="M38" s="56"/>
      <c r="N38" s="56"/>
      <c r="O38" s="55"/>
    </row>
    <row r="39" spans="10:15" ht="27" customHeight="1">
      <c r="J39" s="55"/>
      <c r="K39" s="55"/>
      <c r="L39" s="56"/>
      <c r="M39" s="56"/>
      <c r="N39" s="56"/>
      <c r="O39" s="55"/>
    </row>
    <row r="40" spans="10:15" ht="27" customHeight="1">
      <c r="J40" s="55"/>
      <c r="K40" s="55"/>
      <c r="L40" s="51"/>
      <c r="M40" s="51"/>
      <c r="N40" s="51"/>
      <c r="O40" s="55"/>
    </row>
    <row r="41" spans="10:15" ht="27" customHeight="1">
      <c r="J41" s="55"/>
      <c r="K41" s="55"/>
      <c r="L41" s="55"/>
      <c r="M41" s="55"/>
      <c r="N41" s="55"/>
      <c r="O41" s="55"/>
    </row>
    <row r="42" spans="10:15" ht="27" customHeight="1">
      <c r="J42" s="55"/>
      <c r="K42" s="55"/>
      <c r="L42" s="56"/>
      <c r="M42" s="56"/>
      <c r="N42" s="56"/>
      <c r="O42" s="55"/>
    </row>
    <row r="43" spans="10:15" ht="27" customHeight="1">
      <c r="J43" s="55"/>
      <c r="K43" s="55"/>
      <c r="L43" s="56"/>
      <c r="M43" s="56"/>
      <c r="N43" s="56"/>
      <c r="O43" s="55"/>
    </row>
    <row r="44" spans="10:15" ht="27" customHeight="1">
      <c r="J44" s="55"/>
      <c r="K44" s="55"/>
      <c r="L44" s="51"/>
      <c r="M44" s="51"/>
      <c r="N44" s="51"/>
      <c r="O44" s="55"/>
    </row>
    <row r="45" spans="10:15" ht="27" customHeight="1">
      <c r="J45" s="55"/>
      <c r="K45" s="55"/>
      <c r="L45" s="55"/>
      <c r="M45" s="55"/>
      <c r="N45" s="55"/>
      <c r="O45" s="55"/>
    </row>
    <row r="46" spans="10:15" ht="27" customHeight="1">
      <c r="J46" s="55"/>
      <c r="K46" s="55"/>
      <c r="L46" s="56"/>
      <c r="M46" s="56"/>
      <c r="N46" s="56"/>
      <c r="O46" s="55"/>
    </row>
    <row r="47" spans="10:15" ht="27" customHeight="1">
      <c r="J47" s="55"/>
      <c r="K47" s="55"/>
      <c r="L47" s="51"/>
      <c r="M47" s="51"/>
      <c r="N47" s="51"/>
      <c r="O47" s="55"/>
    </row>
    <row r="48" spans="10:15" ht="27" customHeight="1">
      <c r="J48" s="55"/>
      <c r="K48" s="51"/>
      <c r="L48" s="51"/>
      <c r="M48" s="51"/>
      <c r="N48" s="51"/>
      <c r="O48" s="55"/>
    </row>
    <row r="49" spans="10:15" ht="27" customHeight="1">
      <c r="J49" s="55"/>
      <c r="K49" s="55"/>
      <c r="L49" s="55"/>
      <c r="M49" s="55"/>
      <c r="N49" s="55"/>
      <c r="O49" s="55"/>
    </row>
  </sheetData>
  <protectedRanges>
    <protectedRange sqref="W9:W32 Q34:W36 Q1:V31 AG18:AH32 AG9 AF9:AF10 AF13:AF32 AC1:AG6 AC8:AG8 AC7:AF7 W1:X8 Y5:AA5 Y1:AB4 Y6:AB8 A7:P65537 X30:AC31 H2:H3 C4:C6 G4:H6 D5:F6 E4:F4 A1:A6 B1:I1 J1:P6 AD9:AE32 Q33:IQ33 Q37:IQ65537 AD34:IQ36 AI9:IQ32 AH1:IQ8 X17:AC27 X9:AC15" name="Oblast1_1" securityDescriptor="O:WDG:WDD:(A;;CC;;;S-1-5-21-803378362-296240805-1831112798-6325)(A;;CC;;;S-1-5-21-803378362-296240805-1831112798-3188)"/>
    <protectedRange sqref="E2" name="Oblast1_2" securityDescriptor="O:WDG:WDD:(A;;CC;;;S-1-5-21-803378362-296240805-1831112798-6325)(A;;CC;;;S-1-5-21-803378362-296240805-1831112798-3188)"/>
    <protectedRange sqref="B2:C2" name="Oblast1_1_1_1" securityDescriptor="O:WDG:WDD:(A;;CC;;;S-1-5-21-803378362-296240805-1831112798-6325)(A;;CC;;;S-1-5-21-803378362-296240805-1831112798-3188)"/>
    <protectedRange sqref="B4:B6" name="Oblast1_1_1" securityDescriptor="O:WDG:WDD:(A;;CC;;;S-1-5-21-803378362-296240805-1831112798-6325)(A;;CC;;;S-1-5-21-803378362-296240805-1831112798-3188)"/>
    <protectedRange sqref="AG17:AH17" name="Oblast1" securityDescriptor="O:WDG:WDD:(A;;CC;;;S-1-5-21-803378362-296240805-1831112798-6325)(A;;CC;;;S-1-5-21-803378362-296240805-1831112798-3188)"/>
    <protectedRange sqref="AG10:AH16" name="Oblast1_1_4" securityDescriptor="O:WDG:WDD:(A;;CC;;;S-1-5-21-803378362-296240805-1831112798-6325)(A;;CC;;;S-1-5-21-803378362-296240805-1831112798-3188)"/>
    <protectedRange sqref="G2" name="Oblast1_3" securityDescriptor="O:WDG:WDD:(A;;CC;;;S-1-5-21-803378362-296240805-1831112798-6325)(A;;CC;;;S-1-5-21-803378362-296240805-1831112798-3188)"/>
    <protectedRange sqref="F2" name="Oblast1_1_1_2" securityDescriptor="O:WDG:WDD:(A;;CC;;;S-1-5-21-803378362-296240805-1831112798-6325)(A;;CC;;;S-1-5-21-803378362-296240805-1831112798-3188)"/>
  </protectedRanges>
  <customSheetViews>
    <customSheetView guid="{3053DB14-28D1-484D-8F6C-A8F2A20F3636}" fitToPage="1">
      <selection activeCell="Q31" sqref="Q31"/>
      <pageMargins left="0.7" right="0.7" top="0.78740157499999996" bottom="0.78740157499999996" header="0.3" footer="0.3"/>
      <pageSetup paperSize="9" scale="70" orientation="landscape" r:id="rId1"/>
    </customSheetView>
    <customSheetView guid="{E50753B2-0B43-4D8D-8602-9F6FEEAD5C73}">
      <selection activeCell="S43" sqref="S43"/>
      <pageMargins left="0.7" right="0.7" top="0.78740157499999996" bottom="0.78740157499999996" header="0.3" footer="0.3"/>
    </customSheetView>
    <customSheetView guid="{2EA164FD-54C9-42BB-93CE-C4A332BF8C87}">
      <selection activeCell="Q31" sqref="Q31"/>
      <pageMargins left="0.7" right="0.7" top="0.78740157499999996" bottom="0.78740157499999996" header="0.3" footer="0.3"/>
    </customSheetView>
  </customSheetViews>
  <mergeCells count="67">
    <mergeCell ref="AG10:AH10"/>
    <mergeCell ref="AG11:AH11"/>
    <mergeCell ref="AG12:AH12"/>
    <mergeCell ref="AG13:AH13"/>
    <mergeCell ref="K11:N11"/>
    <mergeCell ref="R12:U12"/>
    <mergeCell ref="D11:G11"/>
    <mergeCell ref="R11:U11"/>
    <mergeCell ref="Y10:AB10"/>
    <mergeCell ref="Y11:AB11"/>
    <mergeCell ref="R10:U10"/>
    <mergeCell ref="F2:G2"/>
    <mergeCell ref="J3:O3"/>
    <mergeCell ref="D10:G10"/>
    <mergeCell ref="K10:N10"/>
    <mergeCell ref="K4:N4"/>
    <mergeCell ref="K5:N5"/>
    <mergeCell ref="K6:N6"/>
    <mergeCell ref="D12:G12"/>
    <mergeCell ref="K12:N12"/>
    <mergeCell ref="D14:G14"/>
    <mergeCell ref="K14:N14"/>
    <mergeCell ref="AG14:AH14"/>
    <mergeCell ref="M33:O33"/>
    <mergeCell ref="M21:O21"/>
    <mergeCell ref="D20:G20"/>
    <mergeCell ref="K20:N20"/>
    <mergeCell ref="K22:N22"/>
    <mergeCell ref="K28:N28"/>
    <mergeCell ref="D24:G24"/>
    <mergeCell ref="K27:N27"/>
    <mergeCell ref="K24:N24"/>
    <mergeCell ref="K26:N26"/>
    <mergeCell ref="D22:G22"/>
    <mergeCell ref="K23:N23"/>
    <mergeCell ref="D23:G23"/>
    <mergeCell ref="D19:G19"/>
    <mergeCell ref="Y12:AB12"/>
    <mergeCell ref="Y30:AB30"/>
    <mergeCell ref="K19:N19"/>
    <mergeCell ref="D15:G15"/>
    <mergeCell ref="K15:N15"/>
    <mergeCell ref="D16:G16"/>
    <mergeCell ref="D18:G18"/>
    <mergeCell ref="K18:N18"/>
    <mergeCell ref="Y16:AB16"/>
    <mergeCell ref="Y18:AB18"/>
    <mergeCell ref="Y19:AB19"/>
    <mergeCell ref="Y20:AB20"/>
    <mergeCell ref="Y15:AB15"/>
    <mergeCell ref="Y14:AB14"/>
    <mergeCell ref="K16:N16"/>
    <mergeCell ref="Y31:AB31"/>
    <mergeCell ref="Y32:AB32"/>
    <mergeCell ref="R18:U18"/>
    <mergeCell ref="R19:U19"/>
    <mergeCell ref="R20:U20"/>
    <mergeCell ref="Y22:AB22"/>
    <mergeCell ref="Y23:AB23"/>
    <mergeCell ref="Y24:AB24"/>
    <mergeCell ref="AG17:AH17"/>
    <mergeCell ref="R15:U15"/>
    <mergeCell ref="R16:U16"/>
    <mergeCell ref="R14:U14"/>
    <mergeCell ref="AA13:AE13"/>
    <mergeCell ref="AG15:AH15"/>
    <mergeCell ref="AG16:AH16"/>
  </mergeCells>
  <pageMargins left="0.7" right="0.7" top="0.78740157499999996" bottom="0.78740157499999996" header="0.3" footer="0.3"/>
  <pageSetup paperSize="9" scale="10" orientation="landscape"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1300-000000000000}">
          <x14:formula1>
            <xm:f>Units!$A$2:$A$74</xm:f>
          </x14:formula1>
          <xm:sqref>C10 C14 C18 C22 J10 J14 J18 J22 J26 X22 Q10 Q14 Q18 X10 X14 X18 X30</xm:sqref>
        </x14:dataValidation>
        <x14:dataValidation type="list" allowBlank="1" showInputMessage="1" showErrorMessage="1" xr:uid="{00000000-0002-0000-1300-000001000000}">
          <x14:formula1>
            <xm:f>List1!$A$2:$A$8</xm:f>
          </x14:formula1>
          <xm:sqref>H10 H14 H18 H22 O4 O10 O14 O18 O22 O26 AC22 V10 V14 AC10 V18 AC18 AC14</xm:sqref>
        </x14:dataValidation>
      </x14:dataValidations>
    </ext>
  </extLst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A8"/>
  <sheetViews>
    <sheetView workbookViewId="0">
      <selection activeCell="A3" sqref="A3"/>
    </sheetView>
  </sheetViews>
  <sheetFormatPr defaultRowHeight="12.75"/>
  <sheetData>
    <row r="2" spans="1:1">
      <c r="A2" t="s">
        <v>648</v>
      </c>
    </row>
    <row r="3" spans="1:1">
      <c r="A3" t="s">
        <v>640</v>
      </c>
    </row>
    <row r="4" spans="1:1">
      <c r="A4" t="s">
        <v>53</v>
      </c>
    </row>
    <row r="5" spans="1:1">
      <c r="A5" t="s">
        <v>130</v>
      </c>
    </row>
    <row r="6" spans="1:1">
      <c r="A6" t="s">
        <v>61</v>
      </c>
    </row>
    <row r="7" spans="1:1">
      <c r="A7" t="s">
        <v>54</v>
      </c>
    </row>
    <row r="8" spans="1:1">
      <c r="A8" t="s">
        <v>549</v>
      </c>
    </row>
  </sheetData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"/>
  <sheetViews>
    <sheetView workbookViewId="0"/>
  </sheetViews>
  <sheetFormatPr defaultRowHeight="12.7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22</vt:i4>
      </vt:variant>
      <vt:variant>
        <vt:lpstr>Pojmenované oblasti</vt:lpstr>
      </vt:variant>
      <vt:variant>
        <vt:i4>17</vt:i4>
      </vt:variant>
    </vt:vector>
  </HeadingPairs>
  <TitlesOfParts>
    <vt:vector size="39" baseType="lpstr">
      <vt:lpstr>TES</vt:lpstr>
      <vt:lpstr>Units</vt:lpstr>
      <vt:lpstr>Automation Technology ED</vt:lpstr>
      <vt:lpstr>Automation Technology MD</vt:lpstr>
      <vt:lpstr>_TST_Automation Technology MD</vt:lpstr>
      <vt:lpstr>Quality</vt:lpstr>
      <vt:lpstr>SCM</vt:lpstr>
      <vt:lpstr>Sales</vt:lpstr>
      <vt:lpstr>Technical Service</vt:lpstr>
      <vt:lpstr>Project Management</vt:lpstr>
      <vt:lpstr>Assembly Testing</vt:lpstr>
      <vt:lpstr>Technology - Methodics</vt:lpstr>
      <vt:lpstr>Planning</vt:lpstr>
      <vt:lpstr>Mech. Components</vt:lpstr>
      <vt:lpstr>El. Components</vt:lpstr>
      <vt:lpstr>Lamination</vt:lpstr>
      <vt:lpstr>Switchboard &amp; Toolshop</vt:lpstr>
      <vt:lpstr>R&amp;D</vt:lpstr>
      <vt:lpstr>Maintenance Repair</vt:lpstr>
      <vt:lpstr>HR &amp; IT &amp; C &amp; F </vt:lpstr>
      <vt:lpstr>List1</vt:lpstr>
      <vt:lpstr>List2</vt:lpstr>
      <vt:lpstr>'_TST_Automation Technology MD'!Oblast_tisku</vt:lpstr>
      <vt:lpstr>'Automation Technology ED'!Oblast_tisku</vt:lpstr>
      <vt:lpstr>'Automation Technology MD'!Oblast_tisku</vt:lpstr>
      <vt:lpstr>'El. Components'!Oblast_tisku</vt:lpstr>
      <vt:lpstr>'HR &amp; IT &amp; C &amp; F '!Oblast_tisku</vt:lpstr>
      <vt:lpstr>Lamination!Oblast_tisku</vt:lpstr>
      <vt:lpstr>'Maintenance Repair'!Oblast_tisku</vt:lpstr>
      <vt:lpstr>'Mech. Components'!Oblast_tisku</vt:lpstr>
      <vt:lpstr>Planning!Oblast_tisku</vt:lpstr>
      <vt:lpstr>'Project Management'!Oblast_tisku</vt:lpstr>
      <vt:lpstr>Quality!Oblast_tisku</vt:lpstr>
      <vt:lpstr>'R&amp;D'!Oblast_tisku</vt:lpstr>
      <vt:lpstr>Sales!Oblast_tisku</vt:lpstr>
      <vt:lpstr>SCM!Oblast_tisku</vt:lpstr>
      <vt:lpstr>'Switchboard &amp; Toolshop'!Oblast_tisku</vt:lpstr>
      <vt:lpstr>'Technical Service'!Oblast_tisku</vt:lpstr>
      <vt:lpstr>TES!Oblast_tisku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Rochowanska Tereza</dc:creator>
  <cp:lastModifiedBy>Kasanický Ján</cp:lastModifiedBy>
  <cp:lastPrinted>2021-06-08T12:33:16Z</cp:lastPrinted>
  <dcterms:created xsi:type="dcterms:W3CDTF">2019-06-09T03:37:06Z</dcterms:created>
  <dcterms:modified xsi:type="dcterms:W3CDTF">2021-06-08T12:33:17Z</dcterms:modified>
</cp:coreProperties>
</file>