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sešit"/>
  <bookViews>
    <workbookView xWindow="-120" yWindow="-120" windowWidth="25440" windowHeight="15390" tabRatio="942"/>
  </bookViews>
  <sheets>
    <sheet name="TES" sheetId="28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Logistics" sheetId="30" r:id="rId8"/>
    <sheet name="Sales" sheetId="5" r:id="rId9"/>
    <sheet name="Technical Service" sheetId="27" r:id="rId10"/>
    <sheet name="Project Management" sheetId="6" r:id="rId11"/>
    <sheet name="Assembly Testing" sheetId="7" state="hidden" r:id="rId12"/>
    <sheet name="Technologist - Methodics" sheetId="8" r:id="rId13"/>
    <sheet name="Planning" sheetId="9" r:id="rId14"/>
    <sheet name="Mech. Components" sheetId="10" r:id="rId15"/>
    <sheet name="El. Components" sheetId="11" r:id="rId16"/>
    <sheet name="Lamination" sheetId="12" r:id="rId17"/>
    <sheet name="Switchboard &amp; Toolshop" sheetId="13" r:id="rId18"/>
    <sheet name="R&amp;D" sheetId="14" r:id="rId19"/>
    <sheet name="Maintenance Repair" sheetId="15" r:id="rId20"/>
    <sheet name="HR &amp; IT &amp; C &amp; F " sheetId="16" r:id="rId21"/>
    <sheet name="List1" sheetId="22" state="hidden" r:id="rId22"/>
    <sheet name="List2" sheetId="29" r:id="rId23"/>
  </sheets>
  <externalReferences>
    <externalReference r:id="rId24"/>
    <externalReference r:id="rId25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ED'!$A$1:$BD$30</definedName>
    <definedName name="_xlnm.Print_Area" localSheetId="3">'Automation Technology MD'!$A$1:$AI$66</definedName>
    <definedName name="_xlnm.Print_Area" localSheetId="15">'El. Components'!$A$1:$AX$37</definedName>
    <definedName name="_xlnm.Print_Area" localSheetId="20">'HR &amp; IT &amp; C &amp; F '!$A$1:$AI$33</definedName>
    <definedName name="_xlnm.Print_Area" localSheetId="16">Lamination!$A$1:$AJ$42</definedName>
    <definedName name="_xlnm.Print_Area" localSheetId="7">Logistics!$A$1:$BR$24</definedName>
    <definedName name="_xlnm.Print_Area" localSheetId="19">'Maintenance Repair'!$A$1:$AA$33</definedName>
    <definedName name="_xlnm.Print_Area" localSheetId="14">'Mech. Components'!$A$1:$CP$55</definedName>
    <definedName name="_xlnm.Print_Area" localSheetId="13">Planning!$A$1:$BF$23</definedName>
    <definedName name="_xlnm.Print_Area" localSheetId="10">'Project Management'!$A$1:$W$36</definedName>
    <definedName name="_xlnm.Print_Area" localSheetId="5">Quality!$A$1:$AY$27</definedName>
    <definedName name="_xlnm.Print_Area" localSheetId="18">'R&amp;D'!$A$1:$AN$45</definedName>
    <definedName name="_xlnm.Print_Area" localSheetId="8">Sales!$A$1:$AG$40</definedName>
    <definedName name="_xlnm.Print_Area" localSheetId="6">SCM!$A$1:$BL$24</definedName>
    <definedName name="_xlnm.Print_Area" localSheetId="17">'Switchboard &amp; Toolshop'!$A$1:$AS$41</definedName>
    <definedName name="_xlnm.Print_Area" localSheetId="9">'Technical Service'!$A$1:$AV$27</definedName>
    <definedName name="_xlnm.Print_Area" localSheetId="0">TES!$B$1:$X$46</definedName>
  </definedNames>
  <calcPr calcId="145621"/>
  <customWorkbookViews>
    <customWorkbookView name="Bartošák Lukáš – osobní zobrazení" guid="{2EA164FD-54C9-42BB-93CE-C4A332BF8C87}" mergeInterval="0" personalView="1" maximized="1" windowWidth="1920" windowHeight="974" tabRatio="942" activeSheetId="12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Šedina Jaroslav – osobní zobrazení" guid="{3053DB14-28D1-484D-8F6C-A8F2A20F3636}" autoUpdate="1" mergeInterval="5" personalView="1" maximized="1" windowWidth="1920" windowHeight="854" tabRatio="94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" i="30" l="1"/>
  <c r="G2" i="6" l="1"/>
  <c r="F2" i="16" l="1"/>
  <c r="F2" i="15"/>
  <c r="F2" i="14"/>
  <c r="F2" i="13"/>
  <c r="F2" i="11"/>
  <c r="F2" i="10"/>
  <c r="F2" i="9"/>
  <c r="F2" i="8"/>
  <c r="F2" i="27"/>
  <c r="F2" i="5"/>
  <c r="F2" i="3"/>
  <c r="F2" i="2"/>
  <c r="F2" i="24"/>
  <c r="F2" i="17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6" i="7" l="1"/>
  <c r="C6" i="12"/>
  <c r="C4" i="16" l="1"/>
  <c r="F2" i="20" l="1"/>
  <c r="F2" i="7" l="1"/>
</calcChain>
</file>

<file path=xl/comments1.xml><?xml version="1.0" encoding="utf-8"?>
<comments xmlns="http://schemas.openxmlformats.org/spreadsheetml/2006/main">
  <authors>
    <author>Rochowanska Tereza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<sst xmlns="http://schemas.openxmlformats.org/spreadsheetml/2006/main" count="1632" uniqueCount="735">
  <si>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</si>
  <si>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</si>
  <si>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</si>
  <si>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</si>
  <si>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</si>
  <si>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</si>
  <si>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</si>
  <si>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</si>
  <si>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</si>
  <si>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</si>
  <si>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HR, Finance &amp; Administration      KASANICKÝ Ján</t>
  </si>
  <si>
    <t>Sales System Comp. HORÁK Aleš</t>
  </si>
  <si>
    <t>Electrical Design HALUŠKA Jan</t>
  </si>
  <si>
    <t>PM System Comp. MACHÁČEK Jaroslav</t>
  </si>
  <si>
    <t>Mechanical Design HOŘÁK Ladislav</t>
  </si>
  <si>
    <t>Planning              TKADLEC Pavel</t>
  </si>
  <si>
    <t>Support                       SURÝ Antonín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</si>
  <si>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</si>
  <si>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</si>
  <si>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</si>
  <si>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</si>
  <si>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</si>
  <si>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Welding Technologist (IWT) - externaly</t>
  </si>
  <si>
    <t>MACHÁČOVÁ Pavla</t>
  </si>
  <si>
    <t>Inspektor Quality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</si>
  <si>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</si>
  <si>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</si>
  <si>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</si>
  <si>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</si>
  <si>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</si>
  <si>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</si>
  <si>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</si>
  <si>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</si>
  <si>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</si>
  <si>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</si>
  <si>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</si>
  <si>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</si>
  <si>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</si>
  <si>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</si>
  <si>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</si>
  <si>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</si>
  <si>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</si>
  <si>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</si>
  <si>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</si>
  <si>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</si>
  <si>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</si>
  <si>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</si>
  <si>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</si>
  <si>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</si>
  <si>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</si>
  <si>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</si>
  <si>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</si>
  <si>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</si>
  <si>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</si>
  <si>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</si>
  <si>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</si>
  <si>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</si>
  <si>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</si>
  <si>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</si>
  <si>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</si>
  <si>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</si>
  <si>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</si>
  <si>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</si>
  <si>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</si>
  <si>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</si>
  <si>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</si>
  <si>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</si>
  <si>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</si>
  <si>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</si>
  <si>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</si>
  <si>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</si>
  <si>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</si>
  <si>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</si>
  <si>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</si>
  <si>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</si>
  <si>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</si>
  <si>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</si>
  <si>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</si>
  <si>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</si>
  <si>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</si>
  <si>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</si>
  <si>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</si>
  <si>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</si>
  <si>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</si>
  <si>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</si>
  <si>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</si>
  <si>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</si>
  <si>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</si>
  <si>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</si>
  <si>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</si>
  <si>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</si>
  <si>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</si>
  <si>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</si>
  <si>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Project Manager</t>
  </si>
  <si>
    <t>MACHÁČEK Jaroslav</t>
  </si>
  <si>
    <t>SOCHORA Marek, Ing.</t>
  </si>
  <si>
    <t>VALOVÁ Radka</t>
  </si>
  <si>
    <t>HRTÁŇOVÁ Iva, Ing.</t>
  </si>
  <si>
    <t>OBADALOVÁ Marie, Bc.</t>
  </si>
  <si>
    <t>ORSÁGOVÁ Alena</t>
  </si>
  <si>
    <t>HRUBOŇOVÁ Petra, Bc.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</si>
  <si>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</si>
  <si>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</si>
  <si>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</si>
  <si>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</si>
  <si>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</si>
  <si>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</si>
  <si>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</si>
  <si>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</si>
  <si>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</si>
  <si>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</si>
  <si>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</si>
  <si>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</si>
  <si>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</si>
  <si>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</si>
  <si>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</si>
  <si>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</si>
  <si>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</si>
  <si>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</si>
  <si>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</si>
  <si>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</si>
  <si>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</si>
  <si>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</si>
  <si>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</si>
  <si>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</si>
  <si>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</si>
  <si>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</si>
  <si>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</si>
  <si>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</si>
  <si>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</si>
  <si>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</si>
  <si>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</si>
  <si>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</si>
  <si>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</si>
  <si>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</si>
  <si>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</si>
  <si>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</si>
  <si>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</si>
  <si>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</si>
  <si>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</si>
  <si>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</si>
  <si>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</si>
  <si>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</si>
  <si>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</si>
  <si>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</si>
  <si>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</si>
  <si>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</si>
  <si>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</si>
  <si>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</si>
  <si>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</si>
  <si>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</si>
  <si>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</si>
  <si>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</si>
  <si>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</si>
  <si>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</si>
  <si>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</si>
  <si>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</si>
  <si>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</si>
  <si>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</si>
  <si>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</si>
  <si>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</si>
  <si>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</si>
  <si>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</si>
  <si>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</si>
  <si>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</si>
  <si>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</si>
  <si>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</si>
  <si>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</si>
  <si>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</si>
  <si>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</si>
  <si>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</si>
  <si>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</si>
  <si>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</si>
  <si>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</si>
  <si>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Planner - Dispatcher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</si>
  <si>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</si>
  <si>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</si>
  <si>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</si>
  <si>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</si>
  <si>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</si>
  <si>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</si>
  <si>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</si>
  <si>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</si>
  <si>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</si>
  <si>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VICHTORA Radek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</si>
  <si>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</si>
  <si>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</si>
  <si>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</si>
  <si>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</si>
  <si>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</si>
  <si>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</si>
  <si>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</si>
  <si>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</si>
  <si>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</si>
  <si>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</si>
  <si>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PROKOPOVÁ Michaela</t>
  </si>
  <si>
    <t>Quality Inspector Junior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</si>
  <si>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</si>
  <si>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</si>
  <si>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</si>
  <si>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</si>
  <si>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</si>
  <si>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</si>
  <si>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</si>
  <si>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</si>
  <si>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</si>
  <si>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</si>
  <si>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</si>
  <si>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</si>
  <si>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zám., svařování, lakování</t>
  </si>
  <si>
    <t>Inspektor kvality senior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</si>
  <si>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</si>
  <si>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</si>
  <si>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</si>
  <si>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</si>
  <si>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</si>
  <si>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</si>
  <si>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</si>
  <si>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</si>
  <si>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</si>
  <si>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</si>
  <si>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</si>
  <si>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</si>
  <si>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</si>
  <si>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</si>
  <si>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</si>
  <si>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</si>
  <si>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</si>
  <si>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</si>
  <si>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</si>
  <si>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</si>
  <si>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</si>
  <si>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</si>
  <si>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</si>
  <si>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</si>
  <si>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</si>
  <si>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</si>
  <si>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</si>
  <si>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</si>
  <si>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</si>
  <si>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</si>
  <si>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</si>
  <si>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</si>
  <si>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</si>
  <si>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</si>
  <si>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</si>
  <si>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</si>
  <si>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</si>
  <si>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</si>
  <si>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</si>
  <si>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KULHÁNEK Jiří</t>
  </si>
  <si>
    <t>KOPECKÝ Radim</t>
  </si>
  <si>
    <t>MAŃÁKOVÁ Marie</t>
  </si>
  <si>
    <t>BALETKOVÁ Dana</t>
  </si>
  <si>
    <t>ZRNÍK Jan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</si>
  <si>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</si>
  <si>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</si>
  <si>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</si>
  <si>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</si>
  <si>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</si>
  <si>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</si>
  <si>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</si>
  <si>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</si>
  <si>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</si>
  <si>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</si>
  <si>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ÚNAR Jaroslav</t>
  </si>
  <si>
    <t>Master - Tool Shop</t>
  </si>
  <si>
    <t>MIKULÍK Petr</t>
  </si>
  <si>
    <t>LYS Radim</t>
  </si>
  <si>
    <t>HANIČÁK Tomáš</t>
  </si>
  <si>
    <t>HAVELKA Jan</t>
  </si>
  <si>
    <t>JAKUBEC Roman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</si>
  <si>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</si>
  <si>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</si>
  <si>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</si>
  <si>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</si>
  <si>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</si>
  <si>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</si>
  <si>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</si>
  <si>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</si>
  <si>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</si>
  <si>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</si>
  <si>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</si>
  <si>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</si>
  <si>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</si>
  <si>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</si>
  <si>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</si>
  <si>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</si>
  <si>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</si>
  <si>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</si>
  <si>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</si>
  <si>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</si>
  <si>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</si>
  <si>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</si>
  <si>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</si>
  <si>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</si>
  <si>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</si>
  <si>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</si>
  <si>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</si>
  <si>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</si>
  <si>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</si>
  <si>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</si>
  <si>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</si>
  <si>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</si>
  <si>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</si>
  <si>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</si>
  <si>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</si>
  <si>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</si>
  <si>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</si>
  <si>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</si>
  <si>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</si>
  <si>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</si>
  <si>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</si>
  <si>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</si>
  <si>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</si>
  <si>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</si>
  <si>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</si>
  <si>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</si>
  <si>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</si>
  <si>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</si>
  <si>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</si>
  <si>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</si>
  <si>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</si>
  <si>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</si>
  <si>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</si>
  <si>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</si>
  <si>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</si>
  <si>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</si>
  <si>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</si>
  <si>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</si>
  <si>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</si>
  <si>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</si>
  <si>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</si>
  <si>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</si>
  <si>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ŠVAGEROVÁ Martina, Ing.</t>
  </si>
  <si>
    <t>Accountant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</si>
  <si>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</si>
  <si>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</si>
  <si>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</si>
  <si>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</si>
  <si>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</si>
  <si>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</si>
  <si>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</si>
  <si>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</si>
  <si>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</si>
  <si>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</si>
  <si>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</si>
  <si>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</si>
  <si>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</si>
  <si>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</si>
  <si>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</si>
  <si>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</si>
  <si>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</si>
  <si>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</si>
  <si>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</si>
  <si>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</si>
  <si>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</si>
  <si>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</si>
  <si>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</si>
  <si>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</si>
  <si>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</si>
  <si>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</si>
  <si>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</si>
  <si>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</si>
  <si>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</si>
  <si>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</si>
  <si>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</si>
  <si>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</si>
  <si>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</si>
  <si>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</si>
  <si>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</si>
  <si>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</si>
  <si>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</si>
  <si>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</si>
  <si>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</si>
  <si>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</si>
  <si>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</si>
  <si>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</si>
  <si>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</si>
  <si>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</si>
  <si>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Technologist and Quality engineer Assembly</t>
  </si>
  <si>
    <t>Electrical Machine Assembly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</si>
  <si>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</si>
  <si>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</si>
  <si>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</si>
  <si>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</si>
  <si>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</si>
  <si>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</si>
  <si>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</si>
  <si>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</si>
  <si>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</si>
  <si>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</si>
  <si>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</si>
  <si>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</si>
  <si>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</si>
  <si>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</si>
  <si>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</si>
  <si>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</si>
  <si>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</si>
  <si>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</si>
  <si>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</si>
  <si>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</si>
  <si>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</si>
  <si>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</si>
  <si>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</si>
  <si>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</si>
  <si>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</si>
  <si>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</si>
  <si>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</si>
  <si>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</si>
  <si>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</si>
  <si>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</si>
  <si>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</si>
  <si>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</si>
  <si>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</si>
  <si>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</si>
  <si>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</si>
  <si>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</si>
  <si>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</si>
  <si>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</si>
  <si>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</si>
  <si>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</si>
  <si>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</si>
  <si>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</si>
  <si>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</si>
  <si>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</si>
  <si>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</si>
  <si>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</si>
  <si>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</si>
  <si>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</si>
  <si>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</si>
  <si>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</si>
  <si>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</si>
  <si>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</si>
  <si>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</si>
  <si>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</si>
  <si>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</si>
  <si>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</si>
  <si>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</si>
  <si>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</si>
  <si>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</si>
  <si>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</si>
  <si>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</si>
  <si>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</si>
  <si>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</si>
  <si>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</si>
  <si>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</si>
  <si>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</si>
  <si>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</si>
  <si>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</si>
  <si>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</si>
  <si>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</si>
  <si>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</si>
  <si>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</si>
  <si>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</si>
  <si>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</si>
  <si>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</si>
  <si>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</si>
  <si>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</si>
  <si>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</si>
  <si>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</si>
  <si>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</si>
  <si>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</si>
  <si>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</si>
  <si>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</si>
  <si>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</si>
  <si>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</si>
  <si>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</si>
  <si>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</si>
  <si>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</si>
  <si>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</si>
  <si>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</si>
  <si>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</si>
  <si>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</si>
  <si>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</si>
  <si>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</si>
  <si>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</si>
  <si>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</si>
  <si>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</si>
  <si>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</si>
  <si>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</si>
  <si>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</si>
  <si>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</si>
  <si>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</si>
  <si>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</si>
  <si>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</si>
  <si>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</si>
  <si>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</si>
  <si>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</si>
  <si>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</si>
  <si>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</si>
  <si>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</si>
  <si>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</si>
  <si>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</si>
  <si>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</si>
  <si>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</si>
  <si>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</si>
  <si>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</si>
  <si>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</si>
  <si>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</si>
  <si>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</si>
  <si>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</si>
  <si>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</si>
  <si>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</si>
  <si>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</si>
  <si>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</si>
  <si>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</si>
  <si>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</si>
  <si>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</si>
  <si>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</si>
  <si>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</si>
  <si>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</si>
  <si>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</si>
  <si>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</si>
  <si>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</si>
  <si>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</si>
  <si>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</si>
  <si>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</si>
  <si>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</si>
  <si>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 xml:space="preserve"> </t>
  </si>
  <si>
    <t>IT Manager</t>
  </si>
  <si>
    <t>Vedoucí účtárny</t>
  </si>
  <si>
    <t>Controlling Manager</t>
  </si>
  <si>
    <t>Accounting Manager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</si>
  <si>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</si>
  <si>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</si>
  <si>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</si>
  <si>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</si>
  <si>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</si>
  <si>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</si>
  <si>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</si>
  <si>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</si>
  <si>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</si>
  <si>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</si>
  <si>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</si>
  <si>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</si>
  <si>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</si>
  <si>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</si>
  <si>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</si>
  <si>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</si>
  <si>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</si>
  <si>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</si>
  <si>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</si>
  <si>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</si>
  <si>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</si>
  <si>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</si>
  <si>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</si>
  <si>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</si>
  <si>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</si>
  <si>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</si>
  <si>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</si>
  <si>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</si>
  <si>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</si>
  <si>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</si>
  <si>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</si>
  <si>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</si>
  <si>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</si>
  <si>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</si>
  <si>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</si>
  <si>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</si>
  <si>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Manažer výroby JÚS a nástrojárny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</si>
  <si>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</si>
  <si>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</si>
  <si>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</si>
  <si>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</si>
  <si>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</si>
  <si>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</si>
  <si>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</si>
  <si>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</si>
  <si>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</si>
  <si>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</si>
  <si>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</si>
  <si>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</si>
  <si>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</si>
  <si>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</si>
  <si>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</si>
  <si>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</si>
  <si>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</si>
  <si>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</si>
  <si>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</si>
  <si>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</si>
  <si>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</si>
  <si>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</si>
  <si>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</si>
  <si>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</si>
  <si>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</si>
  <si>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</si>
  <si>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</si>
  <si>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</si>
  <si>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</si>
  <si>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Výrobní ředitel</t>
  </si>
  <si>
    <t>CHALUPKA Milan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</si>
  <si>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</si>
  <si>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</si>
  <si>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</si>
  <si>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</si>
  <si>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</si>
  <si>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</si>
  <si>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Průmyslový inženýr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</si>
  <si>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</si>
  <si>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</si>
  <si>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</si>
  <si>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</si>
  <si>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</si>
  <si>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</si>
  <si>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Manažeři</t>
  </si>
  <si>
    <t>mistr montáže</t>
  </si>
  <si>
    <t>Master of Assembly</t>
  </si>
  <si>
    <t>J</t>
  </si>
  <si>
    <t>AGP</t>
  </si>
  <si>
    <t>Industrial engineer</t>
  </si>
  <si>
    <t>Navijárna / Winding Shop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</si>
  <si>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</si>
  <si>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</si>
  <si>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</si>
  <si>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</si>
  <si>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</si>
  <si>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</si>
  <si>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</si>
  <si>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</si>
  <si>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</si>
  <si>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</si>
  <si>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</si>
  <si>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</si>
  <si>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</si>
  <si>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</si>
  <si>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</si>
  <si>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</si>
  <si>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</si>
  <si>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</si>
  <si>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</si>
  <si>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</si>
  <si>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</si>
  <si>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</si>
  <si>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</si>
  <si>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</si>
  <si>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</si>
  <si>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</si>
  <si>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</si>
  <si>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</si>
  <si>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HOŘÁK Ladislav, Bc.</t>
  </si>
  <si>
    <t>VANDA Martin, Ing.</t>
  </si>
  <si>
    <t>HRTÁŇ Michal,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</si>
  <si>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</si>
  <si>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</si>
  <si>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</si>
  <si>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</si>
  <si>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</si>
  <si>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</si>
  <si>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</si>
  <si>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</si>
  <si>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</si>
  <si>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</si>
  <si>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</si>
  <si>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</si>
  <si>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</si>
  <si>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</si>
  <si>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</si>
  <si>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LÁTALOVÁ Barbora DiS.</t>
  </si>
  <si>
    <t>JELÍNKOVÁ Lada, Ing.</t>
  </si>
  <si>
    <t>STAŠOVÁ Gabriela, Ing.</t>
  </si>
  <si>
    <t>Sales &amp; PM Director (CSO)</t>
  </si>
  <si>
    <t>Operations &amp; Plant Manager (COO)</t>
  </si>
  <si>
    <t>Healrth and Safety specialist - externaly</t>
  </si>
  <si>
    <t>Technik BOZP a PO - externí</t>
  </si>
  <si>
    <t>Sales Machines&amp;Solut. VYPUŠŤÁK Ondřej</t>
  </si>
  <si>
    <t>PM Machines&amp;Solut. SOCHORA Marek</t>
  </si>
  <si>
    <t>Technical Service
ŠVAJKA Robert</t>
  </si>
  <si>
    <t>Technical service manager</t>
  </si>
  <si>
    <t>Manažér servisu</t>
  </si>
  <si>
    <t>3480 - Servis / Service</t>
  </si>
  <si>
    <t>Referent péče o zákazníka</t>
  </si>
  <si>
    <t>Mech. Comp. &amp; Assembly
STUPKA Ján</t>
  </si>
  <si>
    <t>Jednatel</t>
  </si>
  <si>
    <t>KNEBL Petr</t>
  </si>
  <si>
    <t>SCHLESINGER Petr, Ing.</t>
  </si>
  <si>
    <r>
      <rPr>
        <sz val="10"/>
        <rFont val="Trebuchet MS (Základní text)"/>
        <charset val="238"/>
      </rPr>
      <t>El. magnetic Design</t>
    </r>
    <r>
      <rPr>
        <sz val="10"/>
        <color rgb="FFFF0000"/>
        <rFont val="Trebuchet MS (Základní text)"/>
        <charset val="238"/>
      </rPr>
      <t xml:space="preserve">       </t>
    </r>
    <r>
      <rPr>
        <sz val="10"/>
        <rFont val="Trebuchet MS (Základní text)"/>
        <charset val="238"/>
      </rPr>
      <t>ŠKÝVARA Petr</t>
    </r>
  </si>
  <si>
    <t>Automation Technology  Mechanical Design              ZAPALAČ Zbyněk</t>
  </si>
  <si>
    <t>FILÁK Miloslav</t>
  </si>
  <si>
    <t>VÁLEK Šimon</t>
  </si>
  <si>
    <t>Pracovník expedice</t>
  </si>
  <si>
    <t>Expedition worker</t>
  </si>
  <si>
    <t>BLAŽEK Daniel, Bc.</t>
  </si>
  <si>
    <t>ŠŤASTNÝ Zdeněk</t>
  </si>
  <si>
    <t>BAJZA Stanislav, Ing.</t>
  </si>
  <si>
    <t>12628</t>
  </si>
  <si>
    <t>HNÁTKOVÁ Iveta</t>
  </si>
  <si>
    <t>KOŇAŘÍKOVÁ Kristýna</t>
  </si>
  <si>
    <t>ORSÁG David</t>
  </si>
  <si>
    <t>Manažer produktové jednotky - Rozvaděče a nástrojárna</t>
  </si>
  <si>
    <t>Product unit manager - Switchboard &amp;  Toolshop</t>
  </si>
  <si>
    <t>Supply Chain                        ORBES Pavel</t>
  </si>
  <si>
    <t>Technology                OVESNÝ Luboš</t>
  </si>
  <si>
    <t>BLIZŇÁK Zdeněk</t>
  </si>
  <si>
    <t>KOŽICHOVÁ Linda</t>
  </si>
  <si>
    <t>KOZMÍKOVÁ Pavlína</t>
  </si>
  <si>
    <t>NAVRÁTILOVÁ Lenka, Ing.</t>
  </si>
  <si>
    <t>RECHTIGOVÁ Lucie</t>
  </si>
  <si>
    <t>MATYŠČÁK Marek</t>
  </si>
  <si>
    <t>MALINOVÁ Šárka</t>
  </si>
  <si>
    <t>Mistr - elektromontáž /Technolog</t>
  </si>
  <si>
    <t>Master - El. Prod. / Technologist</t>
  </si>
  <si>
    <t>KŮRA Petr</t>
  </si>
  <si>
    <t>Sériová výroba/ Serial  Production</t>
  </si>
  <si>
    <t>MARTINEK Zdeněk</t>
  </si>
  <si>
    <t>MĚŘÍNSKÝ Zbyněk, Ing.</t>
  </si>
  <si>
    <t>SUROVEC Vladimír</t>
  </si>
  <si>
    <t>Programátor CND</t>
  </si>
  <si>
    <t>CNC programmer</t>
  </si>
  <si>
    <t>TŘETINA Dušan</t>
  </si>
  <si>
    <t>Konstruktér podpory</t>
  </si>
  <si>
    <t xml:space="preserve"> BĚLINA Lukáš</t>
  </si>
  <si>
    <t>KRATINOVÁ Pavlína</t>
  </si>
  <si>
    <t>Sales Switchboards                  BĚLINA Lukáš</t>
  </si>
  <si>
    <t>JELÉNKOVÁ Markéta</t>
  </si>
  <si>
    <t>Plánovač -dispečer</t>
  </si>
  <si>
    <t>Planner- Dispatcher</t>
  </si>
  <si>
    <t>ŠIMKOVÁ Zdenka</t>
  </si>
  <si>
    <t>ČEŠKOVÁ Darja Ing.</t>
  </si>
  <si>
    <t>PILČÍKOVÁ Michaela</t>
  </si>
  <si>
    <t>ORSÁG Josef</t>
  </si>
  <si>
    <t>Manažer logistiky</t>
  </si>
  <si>
    <t>Logistics manager</t>
  </si>
  <si>
    <t>GAHUROVÁ Tereza</t>
  </si>
  <si>
    <t>DOKOUPIL Jan</t>
  </si>
  <si>
    <t>SOCHOROVÁ Pavlína</t>
  </si>
  <si>
    <t>ANDRLE Tomáš</t>
  </si>
  <si>
    <t>VICHTORA Adam</t>
  </si>
  <si>
    <t>Logistika</t>
  </si>
  <si>
    <t>SKŘIVÁNKOVÁ Zuzana</t>
  </si>
  <si>
    <t>Logistics  
SKŘIVÁNKOVÁ Zuzana</t>
  </si>
  <si>
    <t>neobsazeno</t>
  </si>
  <si>
    <t>DONÁTH Milan</t>
  </si>
  <si>
    <t>KOCUREK Miroslav</t>
  </si>
  <si>
    <t>ADAMÍKOVÁ 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</si>
</sst>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2">
    <xf numFmtId="0" fontId="0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5" fillId="0" borderId="0" applyNumberFormat="0" applyFill="0" applyBorder="0" applyAlignment="0" applyProtection="0"/>
    <xf numFmtId="0" fontId="26" fillId="0" borderId="32" applyNumberFormat="0" applyFill="0" applyAlignment="0" applyProtection="0"/>
    <xf numFmtId="0" fontId="27" fillId="0" borderId="33" applyNumberFormat="0" applyFill="0" applyAlignment="0" applyProtection="0"/>
    <xf numFmtId="0" fontId="2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0" applyNumberFormat="0" applyBorder="0" applyAlignment="0" applyProtection="0"/>
    <xf numFmtId="0" fontId="30" fillId="10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35" applyNumberFormat="0" applyAlignment="0" applyProtection="0"/>
    <xf numFmtId="0" fontId="33" fillId="13" borderId="36" applyNumberFormat="0" applyAlignment="0" applyProtection="0"/>
    <xf numFmtId="0" fontId="34" fillId="13" borderId="35" applyNumberFormat="0" applyAlignment="0" applyProtection="0"/>
    <xf numFmtId="0" fontId="35" fillId="0" borderId="37" applyNumberFormat="0" applyFill="0" applyAlignment="0" applyProtection="0"/>
    <xf numFmtId="0" fontId="36" fillId="14" borderId="3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40" applyNumberFormat="0" applyFill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40" fillId="39" borderId="0" applyNumberFormat="0" applyBorder="0" applyAlignment="0" applyProtection="0"/>
    <xf numFmtId="0" fontId="7" fillId="0" borderId="0"/>
    <xf numFmtId="0" fontId="7" fillId="15" borderId="39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4" fillId="0" borderId="0"/>
    <xf numFmtId="0" fontId="4" fillId="15" borderId="3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0" borderId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5" borderId="39" applyNumberFormat="0" applyFont="0" applyAlignment="0" applyProtection="0"/>
    <xf numFmtId="0" fontId="3" fillId="15" borderId="39" applyNumberFormat="0" applyFont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2" fillId="15" borderId="39" applyNumberFormat="0" applyFont="0" applyAlignment="0" applyProtection="0"/>
  </cellStyleXfs>
  <cellXfs count="702">
    <xf numFmtId="0" fontId="0" fillId="0" borderId="0" xfId="0"/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9" fillId="0" borderId="24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9" fillId="6" borderId="2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49" applyBorder="1"/>
    <xf numFmtId="0" fontId="7" fillId="0" borderId="31" xfId="49" applyFill="1" applyBorder="1"/>
    <xf numFmtId="0" fontId="39" fillId="0" borderId="2" xfId="49" applyFont="1" applyBorder="1" applyAlignment="1">
      <alignment horizontal="center"/>
    </xf>
    <xf numFmtId="1" fontId="39" fillId="0" borderId="2" xfId="49" applyNumberFormat="1" applyFont="1" applyFill="1" applyBorder="1" applyAlignment="1">
      <alignment horizontal="center"/>
    </xf>
    <xf numFmtId="1" fontId="7" fillId="0" borderId="2" xfId="49" applyNumberFormat="1" applyFill="1" applyBorder="1" applyAlignment="1">
      <alignment horizontal="center"/>
    </xf>
    <xf numFmtId="0" fontId="9" fillId="0" borderId="42" xfId="0" applyFont="1" applyBorder="1" applyAlignment="1" applyProtection="1">
      <alignment horizontal="center" vertical="center" wrapText="1"/>
      <protection locked="0"/>
    </xf>
    <xf numFmtId="0" fontId="9" fillId="0" borderId="44" xfId="0" applyFont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 applyProtection="1">
      <alignment horizontal="center" vertical="center" wrapText="1"/>
      <protection locked="0"/>
    </xf>
    <xf numFmtId="0" fontId="15" fillId="0" borderId="41" xfId="4" applyFont="1" applyBorder="1" applyAlignment="1" applyProtection="1">
      <alignment horizontal="center" vertical="center"/>
      <protection locked="0"/>
    </xf>
    <xf numFmtId="0" fontId="24" fillId="0" borderId="43" xfId="4" applyFont="1" applyBorder="1" applyAlignment="1" applyProtection="1">
      <alignment horizontal="center" vertical="center"/>
      <protection locked="0"/>
    </xf>
    <xf numFmtId="0" fontId="24" fillId="0" borderId="45" xfId="4" applyFont="1" applyBorder="1" applyAlignment="1" applyProtection="1">
      <alignment horizontal="center" vertical="center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wrapText="1"/>
      <protection locked="0"/>
    </xf>
    <xf numFmtId="0" fontId="9" fillId="0" borderId="21" xfId="0" applyFont="1" applyBorder="1" applyAlignment="1" applyProtection="1">
      <alignment horizont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20" fillId="0" borderId="19" xfId="0" applyFont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9" fillId="0" borderId="2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9" fillId="0" borderId="19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 wrapText="1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41" borderId="2" xfId="0" applyFont="1" applyFill="1" applyBorder="1" applyAlignment="1" applyProtection="1">
      <alignment horizontal="center" vertical="center" wrapText="1"/>
      <protection locked="0"/>
    </xf>
    <xf numFmtId="0" fontId="9" fillId="41" borderId="0" xfId="0" applyFont="1" applyFill="1" applyAlignment="1" applyProtection="1">
      <alignment horizontal="center" vertical="center" wrapText="1"/>
      <protection locked="0"/>
    </xf>
    <xf numFmtId="0" fontId="9" fillId="41" borderId="0" xfId="0" applyFont="1" applyFill="1" applyBorder="1" applyAlignment="1" applyProtection="1">
      <alignment horizontal="center" vertical="center" wrapText="1"/>
      <protection locked="0"/>
    </xf>
    <xf numFmtId="0" fontId="9" fillId="41" borderId="19" xfId="0" applyFont="1" applyFill="1" applyBorder="1" applyAlignment="1" applyProtection="1">
      <alignment horizontal="center" vertical="center" wrapText="1"/>
      <protection locked="0"/>
    </xf>
    <xf numFmtId="0" fontId="9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9" fillId="42" borderId="2" xfId="0" applyFont="1" applyFill="1" applyBorder="1" applyAlignment="1" applyProtection="1">
      <alignment horizontal="center" vertical="center" wrapText="1"/>
      <protection locked="0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9" fillId="42" borderId="0" xfId="0" applyFont="1" applyFill="1" applyAlignment="1" applyProtection="1">
      <alignment horizontal="center" vertical="center" wrapText="1"/>
      <protection locked="0"/>
    </xf>
    <xf numFmtId="0" fontId="9" fillId="43" borderId="0" xfId="0" applyFont="1" applyFill="1" applyAlignment="1" applyProtection="1">
      <alignment horizontal="center" vertical="center" wrapText="1"/>
      <protection locked="0"/>
    </xf>
    <xf numFmtId="0" fontId="9" fillId="43" borderId="2" xfId="0" applyFont="1" applyFill="1" applyBorder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9" fillId="43" borderId="7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5" fillId="0" borderId="2" xfId="49" applyFont="1" applyBorder="1"/>
    <xf numFmtId="0" fontId="15" fillId="0" borderId="0" xfId="4" applyFont="1" applyAlignment="1" applyProtection="1">
      <alignment vertical="center"/>
      <protection locked="0"/>
    </xf>
    <xf numFmtId="14" fontId="24" fillId="0" borderId="0" xfId="4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5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9" fillId="44" borderId="2" xfId="0" applyFont="1" applyFill="1" applyBorder="1" applyAlignment="1" applyProtection="1">
      <alignment horizontal="center" vertical="center" wrapText="1"/>
      <protection locked="0"/>
    </xf>
    <xf numFmtId="0" fontId="42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14" fontId="24" fillId="0" borderId="0" xfId="4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20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43" fillId="0" borderId="0" xfId="0" applyFont="1" applyBorder="1" applyAlignment="1" applyProtection="1">
      <alignment horizontal="center" vertical="center"/>
      <protection locked="0"/>
    </xf>
    <xf numFmtId="0" fontId="44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11" fillId="0" borderId="0" xfId="4" applyFont="1" applyFill="1" applyBorder="1" applyAlignment="1" applyProtection="1">
      <alignment horizontal="center" vertical="center" wrapText="1"/>
      <protection locked="0"/>
    </xf>
    <xf numFmtId="0" fontId="15" fillId="0" borderId="0" xfId="4" applyFont="1" applyAlignment="1" applyProtection="1">
      <alignment horizontal="center" vertical="center"/>
      <protection locked="0"/>
    </xf>
    <xf numFmtId="0" fontId="10" fillId="0" borderId="0" xfId="4" applyAlignment="1" applyProtection="1">
      <alignment horizontal="center" vertical="center"/>
      <protection locked="0"/>
    </xf>
    <xf numFmtId="14" fontId="24" fillId="0" borderId="0" xfId="4" applyNumberFormat="1" applyFont="1" applyAlignment="1" applyProtection="1">
      <alignment horizontal="center" vertical="center"/>
      <protection locked="0"/>
    </xf>
    <xf numFmtId="0" fontId="11" fillId="0" borderId="0" xfId="4" applyFont="1" applyBorder="1" applyAlignment="1" applyProtection="1">
      <alignment horizontal="center" vertical="center"/>
      <protection locked="0"/>
    </xf>
    <xf numFmtId="0" fontId="10" fillId="0" borderId="4" xfId="4" applyBorder="1" applyAlignment="1" applyProtection="1">
      <alignment horizontal="center" vertical="center"/>
      <protection locked="0"/>
    </xf>
    <xf numFmtId="0" fontId="11" fillId="0" borderId="5" xfId="4" applyFont="1" applyBorder="1" applyAlignment="1" applyProtection="1">
      <alignment horizontal="center" vertical="center"/>
      <protection locked="0"/>
    </xf>
    <xf numFmtId="0" fontId="11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1" fillId="0" borderId="8" xfId="4" applyFont="1" applyBorder="1" applyAlignment="1" applyProtection="1">
      <alignment horizontal="center" vertical="center"/>
      <protection locked="0"/>
    </xf>
    <xf numFmtId="0" fontId="11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1" fillId="0" borderId="9" xfId="4" applyFont="1" applyBorder="1" applyAlignment="1" applyProtection="1">
      <alignment horizontal="center" vertical="center"/>
      <protection locked="0"/>
    </xf>
    <xf numFmtId="0" fontId="11" fillId="0" borderId="4" xfId="4" applyFont="1" applyBorder="1" applyAlignment="1" applyProtection="1">
      <alignment horizontal="center" vertical="center"/>
      <protection locked="0"/>
    </xf>
    <xf numFmtId="0" fontId="10" fillId="0" borderId="29" xfId="4" applyBorder="1" applyAlignment="1" applyProtection="1">
      <alignment horizontal="center" vertical="center"/>
      <protection locked="0"/>
    </xf>
    <xf numFmtId="0" fontId="10" fillId="0" borderId="30" xfId="4" applyBorder="1" applyAlignment="1" applyProtection="1">
      <alignment horizontal="center" vertical="center"/>
      <protection locked="0"/>
    </xf>
    <xf numFmtId="0" fontId="10" fillId="0" borderId="31" xfId="4" applyBorder="1" applyAlignment="1" applyProtection="1">
      <alignment horizontal="center" vertical="center"/>
      <protection locked="0"/>
    </xf>
    <xf numFmtId="0" fontId="11" fillId="0" borderId="4" xfId="4" applyFont="1" applyFill="1" applyBorder="1" applyAlignment="1" applyProtection="1">
      <alignment horizontal="center" vertical="center"/>
      <protection locked="0"/>
    </xf>
    <xf numFmtId="0" fontId="11" fillId="0" borderId="29" xfId="4" applyFont="1" applyBorder="1" applyAlignment="1" applyProtection="1">
      <alignment horizontal="center" vertical="center"/>
      <protection locked="0"/>
    </xf>
    <xf numFmtId="0" fontId="11" fillId="0" borderId="0" xfId="5" applyFont="1" applyBorder="1" applyAlignment="1">
      <alignment horizontal="center" vertical="center"/>
    </xf>
    <xf numFmtId="0" fontId="11" fillId="0" borderId="12" xfId="4" applyFont="1" applyBorder="1" applyAlignment="1" applyProtection="1">
      <alignment horizontal="center" vertical="center"/>
      <protection locked="0"/>
    </xf>
    <xf numFmtId="0" fontId="10" fillId="0" borderId="12" xfId="4" applyBorder="1" applyAlignment="1" applyProtection="1">
      <alignment horizontal="center" vertical="center"/>
      <protection locked="0"/>
    </xf>
    <xf numFmtId="0" fontId="10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20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9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45" borderId="2" xfId="0" applyFont="1" applyFill="1" applyBorder="1" applyAlignment="1" applyProtection="1">
      <alignment horizontal="center" vertical="center" wrapText="1"/>
      <protection locked="0"/>
    </xf>
    <xf numFmtId="0" fontId="9" fillId="45" borderId="0" xfId="0" applyFont="1" applyFill="1" applyBorder="1" applyAlignment="1" applyProtection="1">
      <alignment horizontal="center" vertical="center" wrapText="1"/>
      <protection locked="0"/>
    </xf>
    <xf numFmtId="0" fontId="9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9" fillId="45" borderId="20" xfId="0" applyFont="1" applyFill="1" applyBorder="1" applyAlignment="1" applyProtection="1">
      <alignment horizontal="center" vertical="center" wrapText="1"/>
      <protection locked="0"/>
    </xf>
    <xf numFmtId="0" fontId="9" fillId="45" borderId="15" xfId="0" applyFont="1" applyFill="1" applyBorder="1" applyAlignment="1" applyProtection="1">
      <alignment horizontal="center" vertical="center" wrapText="1"/>
      <protection locked="0"/>
    </xf>
    <xf numFmtId="0" fontId="9" fillId="45" borderId="19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4" fontId="24" fillId="0" borderId="0" xfId="4" applyNumberFormat="1" applyFont="1" applyFill="1" applyAlignment="1" applyProtection="1">
      <alignment horizontal="left" vertical="center" wrapText="1"/>
      <protection locked="0"/>
    </xf>
    <xf numFmtId="0" fontId="41" fillId="0" borderId="0" xfId="0" applyFont="1" applyFill="1" applyAlignment="1">
      <alignment horizontal="left" vertical="center" wrapText="1"/>
    </xf>
    <xf numFmtId="1" fontId="9" fillId="0" borderId="0" xfId="0" applyNumberFormat="1" applyFont="1" applyFill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47" fillId="0" borderId="0" xfId="0" applyFont="1" applyBorder="1" applyAlignment="1" applyProtection="1">
      <alignment horizontal="center" vertical="center" wrapText="1"/>
      <protection locked="0"/>
    </xf>
    <xf numFmtId="0" fontId="48" fillId="0" borderId="0" xfId="4" applyFont="1" applyBorder="1" applyAlignment="1" applyProtection="1">
      <alignment horizontal="center" vertical="center"/>
      <protection locked="0"/>
    </xf>
    <xf numFmtId="0" fontId="49" fillId="0" borderId="0" xfId="4" applyFont="1" applyBorder="1" applyAlignment="1" applyProtection="1">
      <alignment horizontal="center" vertical="center"/>
      <protection locked="0"/>
    </xf>
    <xf numFmtId="0" fontId="47" fillId="0" borderId="0" xfId="0" applyFont="1" applyFill="1" applyBorder="1" applyAlignment="1" applyProtection="1">
      <alignment horizontal="center" vertical="center" wrapText="1"/>
      <protection locked="0"/>
    </xf>
    <xf numFmtId="0" fontId="47" fillId="0" borderId="0" xfId="0" applyFont="1" applyBorder="1" applyAlignment="1" applyProtection="1">
      <alignment horizontal="center" vertical="center"/>
      <protection locked="0"/>
    </xf>
    <xf numFmtId="0" fontId="48" fillId="0" borderId="0" xfId="4" applyFont="1" applyBorder="1" applyAlignment="1" applyProtection="1">
      <alignment horizontal="center" vertical="center" wrapText="1"/>
      <protection locked="0"/>
    </xf>
    <xf numFmtId="0" fontId="50" fillId="0" borderId="0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46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 applyProtection="1">
      <alignment horizontal="center" vertical="center"/>
      <protection locked="0"/>
    </xf>
    <xf numFmtId="49" fontId="9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18" fillId="0" borderId="0" xfId="0" applyFont="1" applyFill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5" fillId="0" borderId="0" xfId="4" applyFont="1" applyBorder="1" applyAlignment="1" applyProtection="1">
      <alignment horizontal="center" vertical="center"/>
      <protection locked="0"/>
    </xf>
    <xf numFmtId="0" fontId="24" fillId="0" borderId="0" xfId="4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53" fillId="0" borderId="0" xfId="0" applyFont="1"/>
    <xf numFmtId="0" fontId="20" fillId="0" borderId="0" xfId="0" applyFont="1" applyAlignment="1" applyProtection="1">
      <alignment horizontal="center" vertical="center"/>
      <protection locked="0"/>
    </xf>
    <xf numFmtId="0" fontId="20" fillId="41" borderId="0" xfId="0" applyFont="1" applyFill="1" applyAlignment="1" applyProtection="1">
      <alignment horizontal="left" vertical="center"/>
      <protection locked="0"/>
    </xf>
    <xf numFmtId="0" fontId="20" fillId="0" borderId="0" xfId="0" applyFont="1" applyFill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10" fillId="0" borderId="11" xfId="4" applyBorder="1" applyAlignment="1" applyProtection="1">
      <alignment horizontal="center" vertical="center"/>
      <protection locked="0"/>
    </xf>
    <xf numFmtId="0" fontId="10" fillId="0" borderId="0" xfId="4" applyBorder="1" applyAlignment="1" applyProtection="1">
      <alignment horizontal="center" vertical="center"/>
      <protection locked="0"/>
    </xf>
    <xf numFmtId="0" fontId="10" fillId="0" borderId="10" xfId="4" applyBorder="1" applyAlignment="1" applyProtection="1">
      <alignment horizontal="center" vertical="center"/>
      <protection locked="0"/>
    </xf>
    <xf numFmtId="49" fontId="9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2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3" xfId="4" applyBorder="1" applyAlignment="1" applyProtection="1">
      <alignment horizontal="center" vertical="center"/>
      <protection locked="0"/>
    </xf>
    <xf numFmtId="0" fontId="11" fillId="0" borderId="10" xfId="4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47" borderId="2" xfId="0" applyFont="1" applyFill="1" applyBorder="1" applyAlignment="1" applyProtection="1">
      <alignment horizontal="center" vertical="center" wrapText="1"/>
      <protection locked="0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11" fillId="0" borderId="0" xfId="4" applyFont="1" applyBorder="1" applyAlignment="1" applyProtection="1">
      <alignment horizontal="center" vertical="center" wrapText="1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52" fillId="7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Border="1"/>
    <xf numFmtId="0" fontId="21" fillId="0" borderId="0" xfId="0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52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19" xfId="0" applyBorder="1"/>
    <xf numFmtId="0" fontId="9" fillId="0" borderId="22" xfId="0" applyFont="1" applyBorder="1" applyAlignment="1" applyProtection="1">
      <alignment horizontal="center" vertical="center"/>
      <protection locked="0"/>
    </xf>
    <xf numFmtId="0" fontId="15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1" xfId="4" applyFont="1" applyFill="1" applyBorder="1" applyAlignment="1" applyProtection="1">
      <alignment horizontal="center" vertical="center" wrapText="1"/>
      <protection locked="0"/>
    </xf>
    <xf numFmtId="0" fontId="11" fillId="3" borderId="4" xfId="4" applyFont="1" applyFill="1" applyBorder="1" applyAlignment="1" applyProtection="1">
      <alignment horizontal="center" vertical="center" wrapText="1"/>
      <protection locked="0"/>
    </xf>
    <xf numFmtId="0" fontId="11" fillId="3" borderId="12" xfId="4" applyFont="1" applyFill="1" applyBorder="1" applyAlignment="1" applyProtection="1">
      <alignment horizontal="center" vertical="center" wrapText="1"/>
      <protection locked="0"/>
    </xf>
    <xf numFmtId="0" fontId="11" fillId="3" borderId="8" xfId="4" applyFont="1" applyFill="1" applyBorder="1" applyAlignment="1" applyProtection="1">
      <alignment horizontal="center" vertical="center" wrapText="1"/>
      <protection locked="0"/>
    </xf>
    <xf numFmtId="0" fontId="11" fillId="0" borderId="9" xfId="4" applyFont="1" applyBorder="1" applyAlignment="1" applyProtection="1">
      <alignment horizontal="center" vertical="center" wrapText="1"/>
      <protection locked="0"/>
    </xf>
    <xf numFmtId="0" fontId="11" fillId="0" borderId="11" xfId="4" applyFont="1" applyBorder="1" applyAlignment="1" applyProtection="1">
      <alignment horizontal="center" vertical="center" wrapText="1"/>
      <protection locked="0"/>
    </xf>
    <xf numFmtId="0" fontId="11" fillId="0" borderId="3" xfId="4" applyFont="1" applyBorder="1" applyAlignment="1" applyProtection="1">
      <alignment horizontal="center" vertical="center" wrapText="1"/>
      <protection locked="0"/>
    </xf>
    <xf numFmtId="0" fontId="11" fillId="0" borderId="8" xfId="4" applyFont="1" applyBorder="1" applyAlignment="1" applyProtection="1">
      <alignment horizontal="center" vertical="center" wrapText="1"/>
      <protection locked="0"/>
    </xf>
    <xf numFmtId="0" fontId="11" fillId="0" borderId="9" xfId="4" applyFont="1" applyFill="1" applyBorder="1" applyAlignment="1" applyProtection="1">
      <alignment horizontal="center" vertical="center" wrapText="1"/>
      <protection locked="0"/>
    </xf>
    <xf numFmtId="0" fontId="11" fillId="0" borderId="10" xfId="4" applyFont="1" applyFill="1" applyBorder="1" applyAlignment="1" applyProtection="1">
      <alignment horizontal="center" vertical="center" wrapText="1"/>
      <protection locked="0"/>
    </xf>
    <xf numFmtId="0" fontId="11" fillId="0" borderId="11" xfId="4" applyFont="1" applyFill="1" applyBorder="1" applyAlignment="1" applyProtection="1">
      <alignment horizontal="center" vertical="center" wrapText="1"/>
      <protection locked="0"/>
    </xf>
    <xf numFmtId="0" fontId="11" fillId="0" borderId="3" xfId="4" applyFont="1" applyFill="1" applyBorder="1" applyAlignment="1" applyProtection="1">
      <alignment horizontal="center" vertical="center" wrapText="1"/>
      <protection locked="0"/>
    </xf>
    <xf numFmtId="0" fontId="11" fillId="0" borderId="5" xfId="4" applyFont="1" applyFill="1" applyBorder="1" applyAlignment="1" applyProtection="1">
      <alignment horizontal="center" vertical="center" wrapText="1"/>
      <protection locked="0"/>
    </xf>
    <xf numFmtId="0" fontId="11" fillId="0" borderId="8" xfId="4" applyFont="1" applyFill="1" applyBorder="1" applyAlignment="1" applyProtection="1">
      <alignment horizontal="center" vertical="center" wrapText="1"/>
      <protection locked="0"/>
    </xf>
    <xf numFmtId="0" fontId="11" fillId="3" borderId="3" xfId="4" applyFont="1" applyFill="1" applyBorder="1" applyAlignment="1" applyProtection="1">
      <alignment horizontal="center" vertical="center" wrapText="1"/>
      <protection locked="0"/>
    </xf>
    <xf numFmtId="0" fontId="15" fillId="3" borderId="9" xfId="4" applyFont="1" applyFill="1" applyBorder="1" applyAlignment="1" applyProtection="1">
      <alignment horizontal="center" vertical="center" wrapText="1"/>
      <protection locked="0"/>
    </xf>
    <xf numFmtId="0" fontId="15" fillId="3" borderId="10" xfId="4" applyFont="1" applyFill="1" applyBorder="1" applyAlignment="1" applyProtection="1">
      <alignment horizontal="center" vertical="center" wrapText="1"/>
      <protection locked="0"/>
    </xf>
    <xf numFmtId="0" fontId="15" fillId="3" borderId="11" xfId="4" applyFont="1" applyFill="1" applyBorder="1" applyAlignment="1" applyProtection="1">
      <alignment horizontal="center" vertical="center" wrapText="1"/>
      <protection locked="0"/>
    </xf>
    <xf numFmtId="0" fontId="15" fillId="3" borderId="0" xfId="4" applyFont="1" applyFill="1" applyBorder="1" applyAlignment="1" applyProtection="1">
      <alignment horizontal="center" vertical="center" wrapText="1"/>
      <protection locked="0"/>
    </xf>
    <xf numFmtId="0" fontId="15" fillId="3" borderId="12" xfId="4" applyFont="1" applyFill="1" applyBorder="1" applyAlignment="1" applyProtection="1">
      <alignment horizontal="center" vertical="center" wrapText="1"/>
      <protection locked="0"/>
    </xf>
    <xf numFmtId="0" fontId="15" fillId="3" borderId="3" xfId="4" applyFont="1" applyFill="1" applyBorder="1" applyAlignment="1" applyProtection="1">
      <alignment horizontal="center" vertical="center" wrapText="1"/>
      <protection locked="0"/>
    </xf>
    <xf numFmtId="0" fontId="15" fillId="3" borderId="5" xfId="4" applyFont="1" applyFill="1" applyBorder="1" applyAlignment="1" applyProtection="1">
      <alignment horizontal="center" vertical="center" wrapText="1"/>
      <protection locked="0"/>
    </xf>
    <xf numFmtId="0" fontId="15" fillId="3" borderId="8" xfId="4" applyFont="1" applyFill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1" fillId="3" borderId="2" xfId="4" applyFont="1" applyFill="1" applyBorder="1" applyAlignment="1" applyProtection="1">
      <alignment horizontal="center" vertical="center" wrapText="1"/>
      <protection locked="0"/>
    </xf>
    <xf numFmtId="0" fontId="12" fillId="3" borderId="9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11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3" xfId="4" applyNumberFormat="1" applyFont="1" applyFill="1" applyBorder="1" applyAlignment="1" applyProtection="1">
      <alignment horizontal="center" vertical="center" wrapText="1"/>
      <protection locked="0"/>
    </xf>
    <xf numFmtId="0" fontId="12" fillId="3" borderId="8" xfId="4" applyNumberFormat="1" applyFont="1" applyFill="1" applyBorder="1" applyAlignment="1" applyProtection="1">
      <alignment horizontal="center" vertical="center" wrapText="1"/>
      <protection locked="0"/>
    </xf>
    <xf numFmtId="0" fontId="15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6" fillId="0" borderId="1" xfId="4" applyFont="1" applyBorder="1" applyAlignment="1" applyProtection="1">
      <alignment horizontal="center" vertical="center"/>
      <protection locked="0"/>
    </xf>
    <xf numFmtId="0" fontId="11" fillId="0" borderId="6" xfId="4" applyFont="1" applyBorder="1" applyAlignment="1" applyProtection="1">
      <alignment horizontal="center" vertical="center"/>
      <protection locked="0"/>
    </xf>
    <xf numFmtId="0" fontId="11" fillId="0" borderId="7" xfId="4" applyFont="1" applyBorder="1" applyAlignment="1" applyProtection="1">
      <alignment horizontal="center" vertical="center"/>
      <protection locked="0"/>
    </xf>
    <xf numFmtId="0" fontId="12" fillId="0" borderId="9" xfId="4" applyFont="1" applyBorder="1" applyAlignment="1" applyProtection="1">
      <alignment horizontal="center" vertical="center" wrapText="1"/>
      <protection locked="0"/>
    </xf>
    <xf numFmtId="0" fontId="12" fillId="0" borderId="10" xfId="4" applyFont="1" applyBorder="1" applyAlignment="1" applyProtection="1">
      <alignment horizontal="center" vertical="center" wrapText="1"/>
      <protection locked="0"/>
    </xf>
    <xf numFmtId="0" fontId="12" fillId="0" borderId="11" xfId="4" applyFont="1" applyBorder="1" applyAlignment="1" applyProtection="1">
      <alignment horizontal="center" vertical="center" wrapText="1"/>
      <protection locked="0"/>
    </xf>
    <xf numFmtId="0" fontId="12" fillId="0" borderId="4" xfId="4" applyFont="1" applyBorder="1" applyAlignment="1" applyProtection="1">
      <alignment horizontal="center" vertical="center" wrapText="1"/>
      <protection locked="0"/>
    </xf>
    <xf numFmtId="0" fontId="12" fillId="0" borderId="0" xfId="4" applyFont="1" applyBorder="1" applyAlignment="1" applyProtection="1">
      <alignment horizontal="center" vertical="center" wrapText="1"/>
      <protection locked="0"/>
    </xf>
    <xf numFmtId="0" fontId="12" fillId="0" borderId="12" xfId="4" applyFont="1" applyBorder="1" applyAlignment="1" applyProtection="1">
      <alignment horizontal="center" vertical="center" wrapText="1"/>
      <protection locked="0"/>
    </xf>
    <xf numFmtId="0" fontId="12" fillId="0" borderId="3" xfId="4" applyFont="1" applyBorder="1" applyAlignment="1" applyProtection="1">
      <alignment horizontal="center" vertical="center" wrapText="1"/>
      <protection locked="0"/>
    </xf>
    <xf numFmtId="0" fontId="12" fillId="0" borderId="5" xfId="4" applyFont="1" applyBorder="1" applyAlignment="1" applyProtection="1">
      <alignment horizontal="center" vertical="center" wrapText="1"/>
      <protection locked="0"/>
    </xf>
    <xf numFmtId="0" fontId="12" fillId="0" borderId="8" xfId="4" applyFont="1" applyBorder="1" applyAlignment="1" applyProtection="1">
      <alignment horizontal="center" vertical="center" wrapText="1"/>
      <protection locked="0"/>
    </xf>
    <xf numFmtId="0" fontId="15" fillId="2" borderId="4" xfId="4" applyFont="1" applyFill="1" applyBorder="1" applyAlignment="1" applyProtection="1">
      <alignment horizontal="center" vertical="center" wrapText="1"/>
      <protection locked="0"/>
    </xf>
    <xf numFmtId="0" fontId="45" fillId="0" borderId="0" xfId="84" applyBorder="1" applyAlignment="1">
      <alignment horizontal="center" vertical="center" wrapText="1"/>
    </xf>
    <xf numFmtId="0" fontId="45" fillId="0" borderId="12" xfId="84" applyBorder="1" applyAlignment="1">
      <alignment horizontal="center" vertical="center" wrapText="1"/>
    </xf>
    <xf numFmtId="0" fontId="45" fillId="0" borderId="3" xfId="84" applyBorder="1" applyAlignment="1">
      <alignment horizontal="center" vertical="center" wrapText="1"/>
    </xf>
    <xf numFmtId="0" fontId="45" fillId="0" borderId="5" xfId="84" applyBorder="1" applyAlignment="1">
      <alignment horizontal="center" vertical="center" wrapText="1"/>
    </xf>
    <xf numFmtId="0" fontId="45" fillId="0" borderId="8" xfId="84" applyBorder="1" applyAlignment="1">
      <alignment horizontal="center" vertical="center" wrapText="1"/>
    </xf>
    <xf numFmtId="0" fontId="11" fillId="41" borderId="9" xfId="4" applyFont="1" applyFill="1" applyBorder="1" applyAlignment="1" applyProtection="1">
      <alignment horizontal="center" vertical="center" wrapText="1"/>
      <protection locked="0"/>
    </xf>
    <xf numFmtId="0" fontId="11" fillId="41" borderId="10" xfId="4" applyFont="1" applyFill="1" applyBorder="1" applyAlignment="1" applyProtection="1">
      <alignment horizontal="center" vertical="center" wrapText="1"/>
      <protection locked="0"/>
    </xf>
    <xf numFmtId="0" fontId="11" fillId="41" borderId="11" xfId="4" applyFont="1" applyFill="1" applyBorder="1" applyAlignment="1" applyProtection="1">
      <alignment horizontal="center" vertical="center" wrapText="1"/>
      <protection locked="0"/>
    </xf>
    <xf numFmtId="0" fontId="11" fillId="41" borderId="3" xfId="4" applyFont="1" applyFill="1" applyBorder="1" applyAlignment="1" applyProtection="1">
      <alignment horizontal="center" vertical="center" wrapText="1"/>
      <protection locked="0"/>
    </xf>
    <xf numFmtId="0" fontId="11" fillId="41" borderId="5" xfId="4" applyFont="1" applyFill="1" applyBorder="1" applyAlignment="1" applyProtection="1">
      <alignment horizontal="center" vertical="center" wrapText="1"/>
      <protection locked="0"/>
    </xf>
    <xf numFmtId="0" fontId="11" fillId="41" borderId="8" xfId="4" applyFont="1" applyFill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horizontal="center" vertical="center" wrapText="1"/>
      <protection locked="0"/>
    </xf>
    <xf numFmtId="0" fontId="11" fillId="0" borderId="5" xfId="4" applyFont="1" applyBorder="1" applyAlignment="1" applyProtection="1">
      <alignment horizontal="center" vertical="center" wrapText="1"/>
      <protection locked="0"/>
    </xf>
    <xf numFmtId="0" fontId="51" fillId="0" borderId="9" xfId="4" applyFont="1" applyBorder="1" applyAlignment="1" applyProtection="1">
      <alignment horizontal="center" vertical="center" wrapText="1"/>
      <protection locked="0"/>
    </xf>
    <xf numFmtId="0" fontId="51" fillId="0" borderId="11" xfId="4" applyFont="1" applyBorder="1" applyAlignment="1" applyProtection="1">
      <alignment horizontal="center" vertical="center" wrapText="1"/>
      <protection locked="0"/>
    </xf>
    <xf numFmtId="0" fontId="51" fillId="0" borderId="3" xfId="4" applyFont="1" applyBorder="1" applyAlignment="1" applyProtection="1">
      <alignment horizontal="center" vertical="center" wrapText="1"/>
      <protection locked="0"/>
    </xf>
    <xf numFmtId="0" fontId="51" fillId="0" borderId="8" xfId="4" applyFont="1" applyBorder="1" applyAlignment="1" applyProtection="1">
      <alignment horizontal="center" vertical="center" wrapText="1"/>
      <protection locked="0"/>
    </xf>
    <xf numFmtId="0" fontId="15" fillId="3" borderId="2" xfId="5" applyFont="1" applyFill="1" applyBorder="1" applyAlignment="1">
      <alignment horizontal="center" vertical="center" wrapText="1"/>
    </xf>
    <xf numFmtId="0" fontId="11" fillId="3" borderId="2" xfId="5" applyFont="1" applyFill="1" applyBorder="1" applyAlignment="1">
      <alignment horizontal="center" vertical="center" wrapText="1"/>
    </xf>
    <xf numFmtId="0" fontId="11" fillId="0" borderId="0" xfId="4" applyFont="1" applyBorder="1" applyAlignment="1" applyProtection="1">
      <alignment horizontal="center" vertical="center" wrapText="1"/>
      <protection locked="0"/>
    </xf>
    <xf numFmtId="0" fontId="15" fillId="3" borderId="4" xfId="5" applyFont="1" applyFill="1" applyBorder="1" applyAlignment="1">
      <alignment horizontal="center" vertical="center" wrapText="1"/>
    </xf>
    <xf numFmtId="0" fontId="11" fillId="3" borderId="11" xfId="5" applyFont="1" applyFill="1" applyBorder="1" applyAlignment="1">
      <alignment horizontal="center" vertical="center" wrapText="1"/>
    </xf>
    <xf numFmtId="0" fontId="11" fillId="3" borderId="4" xfId="5" applyFont="1" applyFill="1" applyBorder="1" applyAlignment="1">
      <alignment horizontal="center" vertical="center" wrapText="1"/>
    </xf>
    <xf numFmtId="0" fontId="11" fillId="3" borderId="12" xfId="5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1" fillId="3" borderId="8" xfId="5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9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6" xfId="0" applyFont="1" applyFill="1" applyBorder="1" applyAlignment="1" applyProtection="1">
      <alignment horizontal="center" vertical="center" wrapText="1"/>
      <protection locked="0"/>
    </xf>
    <xf numFmtId="0" fontId="9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5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4" fillId="0" borderId="0" xfId="4" applyNumberFormat="1" applyFont="1" applyAlignment="1" applyProtection="1">
      <alignment vertical="center" wrapText="1"/>
      <protection locked="0"/>
    </xf>
    <xf numFmtId="0" fontId="9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9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" xfId="0" applyNumberFormat="1" applyFont="1" applyBorder="1" applyAlignment="1" applyProtection="1">
      <alignment horizontal="center" vertical="center" wrapText="1"/>
      <protection locked="0"/>
    </xf>
    <xf numFmtId="0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40" borderId="1" xfId="0" applyFont="1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9" fillId="7" borderId="6" xfId="0" applyFont="1" applyFill="1" applyBorder="1" applyAlignment="1" applyProtection="1">
      <alignment horizontal="center" vertical="center"/>
      <protection locked="0"/>
    </xf>
    <xf numFmtId="0" fontId="9" fillId="7" borderId="7" xfId="0" applyFont="1" applyFill="1" applyBorder="1" applyAlignment="1" applyProtection="1">
      <alignment horizontal="center" vertical="center"/>
      <protection locked="0"/>
    </xf>
    <xf numFmtId="0" fontId="15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9" fillId="40" borderId="6" xfId="0" applyFont="1" applyFill="1" applyBorder="1" applyAlignment="1" applyProtection="1">
      <alignment horizontal="center" vertical="center" wrapText="1"/>
      <protection locked="0"/>
    </xf>
    <xf numFmtId="0" fontId="9" fillId="40" borderId="7" xfId="0" applyFont="1" applyFill="1" applyBorder="1" applyAlignment="1" applyProtection="1">
      <alignment horizontal="center" vertical="center" wrapText="1"/>
      <protection locked="0"/>
    </xf>
    <xf numFmtId="0" fontId="9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9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9" fillId="7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9" fillId="0" borderId="7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9" fillId="41" borderId="6" xfId="0" applyFont="1" applyFill="1" applyBorder="1" applyAlignment="1" applyProtection="1">
      <alignment horizontal="center" vertical="center" wrapText="1"/>
      <protection locked="0"/>
    </xf>
    <xf numFmtId="0" fontId="9" fillId="41" borderId="7" xfId="0" applyFont="1" applyFill="1" applyBorder="1" applyAlignment="1" applyProtection="1">
      <alignment horizontal="center" vertical="center" wrapText="1"/>
      <protection locked="0"/>
    </xf>
    <xf numFmtId="0" fontId="9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14" fontId="24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9" fillId="7" borderId="6" xfId="0" applyFont="1" applyFill="1" applyBorder="1" applyAlignment="1" applyProtection="1">
      <alignment horizontal="center" vertical="center" wrapText="1"/>
      <protection locked="0"/>
    </xf>
    <xf numFmtId="0" fontId="9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20" fillId="0" borderId="10" xfId="0" applyFont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17" fillId="41" borderId="6" xfId="0" applyFont="1" applyFill="1" applyBorder="1" applyAlignment="1" applyProtection="1">
      <alignment horizontal="center" vertical="center" wrapText="1"/>
      <protection locked="0"/>
    </xf>
    <xf numFmtId="0" fontId="17" fillId="41" borderId="7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9" fillId="5" borderId="7" xfId="0" applyFont="1" applyFill="1" applyBorder="1" applyAlignment="1" applyProtection="1">
      <alignment horizontal="center" vertical="center" wrapText="1"/>
      <protection locked="0"/>
    </xf>
    <xf numFmtId="0" fontId="9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9" fillId="47" borderId="1" xfId="0" applyFont="1" applyFill="1" applyBorder="1" applyAlignment="1" applyProtection="1">
      <alignment horizontal="center" vertical="center" wrapText="1"/>
      <protection locked="0"/>
    </xf>
    <xf numFmtId="0" fontId="9" fillId="47" borderId="6" xfId="0" applyFont="1" applyFill="1" applyBorder="1" applyAlignment="1" applyProtection="1">
      <alignment horizontal="center" vertical="center" wrapText="1"/>
      <protection locked="0"/>
    </xf>
    <xf numFmtId="0" fontId="9" fillId="47" borderId="7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52" fillId="0" borderId="1" xfId="0" applyFont="1" applyFill="1" applyBorder="1" applyAlignment="1" applyProtection="1">
      <alignment horizontal="center" vertical="center" wrapText="1"/>
      <protection locked="0"/>
    </xf>
    <xf numFmtId="0" fontId="52" fillId="0" borderId="6" xfId="0" applyFont="1" applyFill="1" applyBorder="1" applyAlignment="1" applyProtection="1">
      <alignment horizontal="center" vertical="center" wrapText="1"/>
      <protection locked="0"/>
    </xf>
    <xf numFmtId="0" fontId="52" fillId="0" borderId="7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5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9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9" fillId="45" borderId="6" xfId="0" applyFont="1" applyFill="1" applyBorder="1" applyAlignment="1">
      <alignment horizontal="center" vertical="center" wrapText="1"/>
    </xf>
    <xf numFmtId="0" fontId="9" fillId="45" borderId="7" xfId="0" applyFont="1" applyFill="1" applyBorder="1" applyAlignment="1">
      <alignment horizontal="center" vertical="center" wrapText="1"/>
    </xf>
    <xf numFmtId="0" fontId="9" fillId="45" borderId="1" xfId="0" applyFont="1" applyFill="1" applyBorder="1" applyAlignment="1">
      <alignment horizontal="center" vertical="center" wrapText="1"/>
    </xf>
    <xf numFmtId="0" fontId="17" fillId="45" borderId="6" xfId="0" applyFont="1" applyFill="1" applyBorder="1" applyAlignment="1">
      <alignment horizontal="center" vertical="center" wrapText="1"/>
    </xf>
    <xf numFmtId="0" fontId="17" fillId="45" borderId="7" xfId="0" applyFont="1" applyFill="1" applyBorder="1" applyAlignment="1">
      <alignment horizontal="center" vertical="center" wrapText="1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17" fillId="45" borderId="6" xfId="0" applyFont="1" applyFill="1" applyBorder="1" applyAlignment="1" applyProtection="1">
      <alignment horizontal="center" vertical="center" wrapText="1"/>
      <protection locked="0"/>
    </xf>
    <xf numFmtId="0" fontId="17" fillId="45" borderId="7" xfId="0" applyFont="1" applyFill="1" applyBorder="1" applyAlignment="1" applyProtection="1">
      <alignment horizontal="center" vertical="center" wrapText="1"/>
      <protection locked="0"/>
    </xf>
    <xf numFmtId="0" fontId="20" fillId="45" borderId="1" xfId="0" applyFont="1" applyFill="1" applyBorder="1" applyAlignment="1" applyProtection="1">
      <alignment horizontal="center" vertical="center" wrapText="1"/>
      <protection locked="0"/>
    </xf>
    <xf numFmtId="0" fontId="21" fillId="45" borderId="6" xfId="0" applyFont="1" applyFill="1" applyBorder="1" applyAlignment="1" applyProtection="1">
      <alignment horizontal="center" vertical="center" wrapText="1"/>
      <protection locked="0"/>
    </xf>
    <xf numFmtId="0" fontId="21" fillId="45" borderId="7" xfId="0" applyFont="1" applyFill="1" applyBorder="1" applyAlignment="1" applyProtection="1">
      <alignment horizontal="center" vertical="center" wrapText="1"/>
      <protection locked="0"/>
    </xf>
    <xf numFmtId="0" fontId="9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9" fillId="43" borderId="3" xfId="0" applyFont="1" applyFill="1" applyBorder="1" applyAlignment="1">
      <alignment horizontal="center" vertical="center" wrapText="1"/>
    </xf>
    <xf numFmtId="0" fontId="9" fillId="43" borderId="5" xfId="0" applyFont="1" applyFill="1" applyBorder="1" applyAlignment="1">
      <alignment horizontal="center" vertical="center" wrapText="1"/>
    </xf>
    <xf numFmtId="0" fontId="9" fillId="43" borderId="8" xfId="0" applyFont="1" applyFill="1" applyBorder="1" applyAlignment="1">
      <alignment horizontal="center" vertical="center" wrapText="1"/>
    </xf>
    <xf numFmtId="0" fontId="9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9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8" fillId="42" borderId="1" xfId="0" applyFont="1" applyFill="1" applyBorder="1" applyAlignment="1" applyProtection="1">
      <alignment horizontal="center" vertical="center" wrapText="1"/>
      <protection locked="0"/>
    </xf>
    <xf numFmtId="0" fontId="19" fillId="42" borderId="6" xfId="0" applyFont="1" applyFill="1" applyBorder="1" applyAlignment="1" applyProtection="1">
      <alignment horizontal="center" vertical="center" wrapText="1"/>
      <protection locked="0"/>
    </xf>
    <xf numFmtId="0" fontId="19" fillId="42" borderId="7" xfId="0" applyFont="1" applyFill="1" applyBorder="1" applyAlignment="1" applyProtection="1">
      <alignment horizontal="center" vertical="center" wrapText="1"/>
      <protection locked="0"/>
    </xf>
    <xf numFmtId="0" fontId="9" fillId="46" borderId="1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  <protection locked="0"/>
    </xf>
    <xf numFmtId="0" fontId="19" fillId="42" borderId="6" xfId="0" applyFont="1" applyFill="1" applyBorder="1" applyAlignment="1">
      <alignment horizontal="center" vertical="center" wrapText="1"/>
    </xf>
    <xf numFmtId="0" fontId="19" fillId="42" borderId="7" xfId="0" applyFont="1" applyFill="1" applyBorder="1" applyAlignment="1">
      <alignment horizontal="center" vertical="center" wrapText="1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9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0" fillId="47" borderId="6" xfId="0" applyFill="1" applyBorder="1" applyAlignment="1">
      <alignment horizontal="center" vertical="center" wrapText="1"/>
    </xf>
    <xf numFmtId="0" fontId="0" fillId="47" borderId="7" xfId="0" applyFill="1" applyBorder="1" applyAlignment="1">
      <alignment horizontal="center" vertical="center" wrapText="1"/>
    </xf>
    <xf numFmtId="0" fontId="9" fillId="44" borderId="2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6" xfId="0" applyFont="1" applyFill="1" applyBorder="1" applyAlignment="1" applyProtection="1">
      <alignment horizontal="center" vertical="center" wrapText="1"/>
      <protection locked="0"/>
    </xf>
    <xf numFmtId="0" fontId="9" fillId="6" borderId="7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18" fillId="4" borderId="9" xfId="0" applyFont="1" applyFill="1" applyBorder="1" applyAlignment="1" applyProtection="1">
      <alignment horizontal="center" vertical="center" wrapText="1"/>
      <protection locked="0"/>
    </xf>
    <xf numFmtId="0" fontId="19" fillId="4" borderId="10" xfId="0" applyFont="1" applyFill="1" applyBorder="1" applyAlignment="1" applyProtection="1">
      <alignment horizontal="center" vertical="center" wrapText="1"/>
      <protection locked="0"/>
    </xf>
    <xf numFmtId="0" fontId="19" fillId="4" borderId="11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  <protection locked="0"/>
    </xf>
    <xf numFmtId="0" fontId="9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7" xfId="0" applyNumberFormat="1" applyFont="1" applyBorder="1" applyAlignment="1" applyProtection="1">
      <alignment horizontal="center" vertical="center"/>
      <protection locked="0"/>
    </xf>
    <xf numFmtId="0" fontId="9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9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9" fillId="8" borderId="6" xfId="0" applyFont="1" applyFill="1" applyBorder="1" applyAlignment="1" applyProtection="1">
      <alignment horizontal="center" vertical="center"/>
      <protection locked="0"/>
    </xf>
    <xf numFmtId="0" fontId="9" fillId="8" borderId="7" xfId="0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20" fillId="0" borderId="20" xfId="0" applyFont="1" applyBorder="1" applyAlignment="1" applyProtection="1">
      <alignment horizontal="center" vertical="center" wrapText="1"/>
      <protection locked="0"/>
    </xf>
    <xf numFmtId="0" fontId="20" fillId="0" borderId="0" xfId="0" applyFont="1" applyBorder="1" applyAlignment="1" applyProtection="1">
      <alignment horizontal="center" vertical="center" wrapText="1"/>
      <protection locked="0"/>
    </xf>
    <xf numFmtId="0" fontId="20" fillId="0" borderId="15" xfId="0" applyFont="1" applyFill="1" applyBorder="1" applyAlignment="1" applyProtection="1">
      <alignment horizontal="center" vertical="center" wrapText="1"/>
      <protection locked="0"/>
    </xf>
    <xf numFmtId="0" fontId="20" fillId="0" borderId="5" xfId="0" applyFont="1" applyFill="1" applyBorder="1" applyAlignment="1" applyProtection="1">
      <alignment horizontal="center" vertical="center" wrapText="1"/>
      <protection locked="0"/>
    </xf>
    <xf numFmtId="0" fontId="21" fillId="0" borderId="6" xfId="0" applyFont="1" applyFill="1" applyBorder="1" applyAlignment="1" applyProtection="1">
      <alignment horizontal="center" vertical="center" wrapText="1"/>
      <protection locked="0"/>
    </xf>
    <xf numFmtId="0" fontId="21" fillId="0" borderId="7" xfId="0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</cellXfs>
  <cellStyles count="372">
    <cellStyle name="20 % – Zvýraznění1" xfId="26" builtinId="30" customBuiltin="1"/>
    <cellStyle name="20 % – Zvýraznění1 2" xfId="63"/>
    <cellStyle name="20 % – Zvýraznění1 2 2" xfId="85"/>
    <cellStyle name="20 % – Zvýraznění1 2 2 2" xfId="126"/>
    <cellStyle name="20 % – Zvýraznění1 2 2 2 2" xfId="127"/>
    <cellStyle name="20 % – Zvýraznění1 2 2 3" xfId="128"/>
    <cellStyle name="20 % – Zvýraznění1 2 3" xfId="129"/>
    <cellStyle name="20 % – Zvýraznění1 2 3 2" xfId="130"/>
    <cellStyle name="20 % – Zvýraznění1 2 4" xfId="131"/>
    <cellStyle name="20 % – Zvýraznění2" xfId="30" builtinId="34" customBuiltin="1"/>
    <cellStyle name="20 % – Zvýraznění2 2" xfId="65"/>
    <cellStyle name="20 % – Zvýraznění2 2 2" xfId="86"/>
    <cellStyle name="20 % – Zvýraznění2 2 2 2" xfId="132"/>
    <cellStyle name="20 % – Zvýraznění2 2 2 2 2" xfId="133"/>
    <cellStyle name="20 % – Zvýraznění2 2 2 3" xfId="134"/>
    <cellStyle name="20 % – Zvýraznění2 2 3" xfId="135"/>
    <cellStyle name="20 % – Zvýraznění2 2 3 2" xfId="136"/>
    <cellStyle name="20 % – Zvýraznění2 2 4" xfId="137"/>
    <cellStyle name="20 % – Zvýraznění3" xfId="34" builtinId="38" customBuiltin="1"/>
    <cellStyle name="20 % – Zvýraznění3 2" xfId="67"/>
    <cellStyle name="20 % – Zvýraznění3 2 2" xfId="87"/>
    <cellStyle name="20 % – Zvýraznění3 2 2 2" xfId="138"/>
    <cellStyle name="20 % – Zvýraznění3 2 2 2 2" xfId="139"/>
    <cellStyle name="20 % – Zvýraznění3 2 2 3" xfId="140"/>
    <cellStyle name="20 % – Zvýraznění3 2 3" xfId="141"/>
    <cellStyle name="20 % – Zvýraznění3 2 3 2" xfId="142"/>
    <cellStyle name="20 % – Zvýraznění3 2 4" xfId="143"/>
    <cellStyle name="20 % – Zvýraznění4" xfId="38" builtinId="42" customBuiltin="1"/>
    <cellStyle name="20 % – Zvýraznění4 2" xfId="69"/>
    <cellStyle name="20 % – Zvýraznění4 2 2" xfId="88"/>
    <cellStyle name="20 % – Zvýraznění4 2 2 2" xfId="144"/>
    <cellStyle name="20 % – Zvýraznění4 2 2 2 2" xfId="145"/>
    <cellStyle name="20 % – Zvýraznění4 2 2 3" xfId="146"/>
    <cellStyle name="20 % – Zvýraznění4 2 3" xfId="147"/>
    <cellStyle name="20 % – Zvýraznění4 2 3 2" xfId="148"/>
    <cellStyle name="20 % – Zvýraznění4 2 4" xfId="149"/>
    <cellStyle name="20 % – Zvýraznění5" xfId="42" builtinId="46" customBuiltin="1"/>
    <cellStyle name="20 % – Zvýraznění5 2" xfId="71"/>
    <cellStyle name="20 % – Zvýraznění5 2 2" xfId="89"/>
    <cellStyle name="20 % – Zvýraznění5 2 2 2" xfId="150"/>
    <cellStyle name="20 % – Zvýraznění5 2 2 2 2" xfId="151"/>
    <cellStyle name="20 % – Zvýraznění5 2 2 3" xfId="152"/>
    <cellStyle name="20 % – Zvýraznění5 2 3" xfId="153"/>
    <cellStyle name="20 % – Zvýraznění5 2 3 2" xfId="154"/>
    <cellStyle name="20 % – Zvýraznění5 2 4" xfId="155"/>
    <cellStyle name="20 % – Zvýraznění6" xfId="46" builtinId="50" customBuiltin="1"/>
    <cellStyle name="20 % – Zvýraznění6 2" xfId="73"/>
    <cellStyle name="20 % – Zvýraznění6 2 2" xfId="90"/>
    <cellStyle name="20 % – Zvýraznění6 2 2 2" xfId="156"/>
    <cellStyle name="20 % – Zvýraznění6 2 2 2 2" xfId="157"/>
    <cellStyle name="20 % – Zvýraznění6 2 2 3" xfId="158"/>
    <cellStyle name="20 % – Zvýraznění6 2 3" xfId="159"/>
    <cellStyle name="20 % – Zvýraznění6 2 3 2" xfId="160"/>
    <cellStyle name="20 % – Zvýraznění6 2 4" xfId="161"/>
    <cellStyle name="40 % – Zvýraznění1" xfId="27" builtinId="31" customBuiltin="1"/>
    <cellStyle name="40 % – Zvýraznění1 2" xfId="64"/>
    <cellStyle name="40 % – Zvýraznění1 2 2" xfId="91"/>
    <cellStyle name="40 % – Zvýraznění1 2 2 2" xfId="162"/>
    <cellStyle name="40 % – Zvýraznění1 2 2 2 2" xfId="163"/>
    <cellStyle name="40 % – Zvýraznění1 2 2 3" xfId="164"/>
    <cellStyle name="40 % – Zvýraznění1 2 3" xfId="165"/>
    <cellStyle name="40 % – Zvýraznění1 2 3 2" xfId="166"/>
    <cellStyle name="40 % – Zvýraznění1 2 4" xfId="167"/>
    <cellStyle name="40 % – Zvýraznění2" xfId="31" builtinId="35" customBuiltin="1"/>
    <cellStyle name="40 % – Zvýraznění2 2" xfId="66"/>
    <cellStyle name="40 % – Zvýraznění2 2 2" xfId="92"/>
    <cellStyle name="40 % – Zvýraznění2 2 2 2" xfId="168"/>
    <cellStyle name="40 % – Zvýraznění2 2 2 2 2" xfId="169"/>
    <cellStyle name="40 % – Zvýraznění2 2 2 3" xfId="170"/>
    <cellStyle name="40 % – Zvýraznění2 2 3" xfId="171"/>
    <cellStyle name="40 % – Zvýraznění2 2 3 2" xfId="172"/>
    <cellStyle name="40 % – Zvýraznění2 2 4" xfId="173"/>
    <cellStyle name="40 % – Zvýraznění3" xfId="35" builtinId="39" customBuiltin="1"/>
    <cellStyle name="40 % – Zvýraznění3 2" xfId="68"/>
    <cellStyle name="40 % – Zvýraznění3 2 2" xfId="93"/>
    <cellStyle name="40 % – Zvýraznění3 2 2 2" xfId="174"/>
    <cellStyle name="40 % – Zvýraznění3 2 2 2 2" xfId="175"/>
    <cellStyle name="40 % – Zvýraznění3 2 2 3" xfId="176"/>
    <cellStyle name="40 % – Zvýraznění3 2 3" xfId="177"/>
    <cellStyle name="40 % – Zvýraznění3 2 3 2" xfId="178"/>
    <cellStyle name="40 % – Zvýraznění3 2 4" xfId="179"/>
    <cellStyle name="40 % – Zvýraznění4" xfId="39" builtinId="43" customBuiltin="1"/>
    <cellStyle name="40 % – Zvýraznění4 2" xfId="70"/>
    <cellStyle name="40 % – Zvýraznění4 2 2" xfId="94"/>
    <cellStyle name="40 % – Zvýraznění4 2 2 2" xfId="180"/>
    <cellStyle name="40 % – Zvýraznění4 2 2 2 2" xfId="181"/>
    <cellStyle name="40 % – Zvýraznění4 2 2 3" xfId="182"/>
    <cellStyle name="40 % – Zvýraznění4 2 3" xfId="183"/>
    <cellStyle name="40 % – Zvýraznění4 2 3 2" xfId="184"/>
    <cellStyle name="40 % – Zvýraznění4 2 4" xfId="185"/>
    <cellStyle name="40 % – Zvýraznění5" xfId="43" builtinId="47" customBuiltin="1"/>
    <cellStyle name="40 % – Zvýraznění5 2" xfId="72"/>
    <cellStyle name="40 % – Zvýraznění5 2 2" xfId="95"/>
    <cellStyle name="40 % – Zvýraznění5 2 2 2" xfId="186"/>
    <cellStyle name="40 % – Zvýraznění5 2 2 2 2" xfId="187"/>
    <cellStyle name="40 % – Zvýraznění5 2 2 3" xfId="188"/>
    <cellStyle name="40 % – Zvýraznění5 2 3" xfId="189"/>
    <cellStyle name="40 % – Zvýraznění5 2 3 2" xfId="190"/>
    <cellStyle name="40 % – Zvýraznění5 2 4" xfId="191"/>
    <cellStyle name="40 % – Zvýraznění6" xfId="47" builtinId="51" customBuiltin="1"/>
    <cellStyle name="40 % – Zvýraznění6 2" xfId="74"/>
    <cellStyle name="40 % – Zvýraznění6 2 2" xfId="96"/>
    <cellStyle name="40 % – Zvýraznění6 2 2 2" xfId="192"/>
    <cellStyle name="40 % – Zvýraznění6 2 2 2 2" xfId="193"/>
    <cellStyle name="40 % – Zvýraznění6 2 2 3" xfId="194"/>
    <cellStyle name="40 % – Zvýraznění6 2 3" xfId="195"/>
    <cellStyle name="40 % – Zvýraznění6 2 3 2" xfId="196"/>
    <cellStyle name="40 % – Zvýraznění6 2 4" xfId="197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Chybně" xfId="15" builtinId="27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/>
    <cellStyle name="normální 2 2" xfId="2"/>
    <cellStyle name="normální 2 2 2" xfId="7"/>
    <cellStyle name="normální 2 2 2 2" xfId="55"/>
    <cellStyle name="normální 2 2 2 2 2" xfId="81"/>
    <cellStyle name="normální 2 2 2 2 2 2" xfId="101"/>
    <cellStyle name="normální 2 2 2 2 2 2 2" xfId="198"/>
    <cellStyle name="normální 2 2 2 2 2 2 2 2" xfId="199"/>
    <cellStyle name="normální 2 2 2 2 2 2 3" xfId="200"/>
    <cellStyle name="normální 2 2 2 2 2 3" xfId="201"/>
    <cellStyle name="normální 2 2 2 2 2 3 2" xfId="202"/>
    <cellStyle name="normální 2 2 2 2 2 4" xfId="203"/>
    <cellStyle name="normální 2 2 2 2 3" xfId="100"/>
    <cellStyle name="normální 2 2 2 2 3 2" xfId="204"/>
    <cellStyle name="normální 2 2 2 2 3 2 2" xfId="205"/>
    <cellStyle name="normální 2 2 2 2 3 3" xfId="206"/>
    <cellStyle name="normální 2 2 2 2 4" xfId="207"/>
    <cellStyle name="normální 2 2 2 2 4 2" xfId="208"/>
    <cellStyle name="normální 2 2 2 2 5" xfId="209"/>
    <cellStyle name="normální 2 2 2 3" xfId="61"/>
    <cellStyle name="normální 2 2 2 3 2" xfId="102"/>
    <cellStyle name="normální 2 2 2 3 2 2" xfId="210"/>
    <cellStyle name="normální 2 2 2 3 2 2 2" xfId="211"/>
    <cellStyle name="normální 2 2 2 3 2 3" xfId="212"/>
    <cellStyle name="normální 2 2 2 3 3" xfId="213"/>
    <cellStyle name="normální 2 2 2 3 3 2" xfId="214"/>
    <cellStyle name="normální 2 2 2 3 4" xfId="215"/>
    <cellStyle name="normální 2 2 2 4" xfId="99"/>
    <cellStyle name="normální 2 2 2 4 2" xfId="216"/>
    <cellStyle name="normální 2 2 2 4 2 2" xfId="217"/>
    <cellStyle name="normální 2 2 2 4 3" xfId="218"/>
    <cellStyle name="normální 2 2 2 5" xfId="219"/>
    <cellStyle name="normální 2 2 2 5 2" xfId="220"/>
    <cellStyle name="normální 2 2 2 6" xfId="221"/>
    <cellStyle name="normální 2 2 3" xfId="52"/>
    <cellStyle name="normální 2 2 3 2" xfId="78"/>
    <cellStyle name="normální 2 2 3 2 2" xfId="104"/>
    <cellStyle name="normální 2 2 3 2 2 2" xfId="222"/>
    <cellStyle name="normální 2 2 3 2 2 2 2" xfId="223"/>
    <cellStyle name="normální 2 2 3 2 2 3" xfId="224"/>
    <cellStyle name="normální 2 2 3 2 3" xfId="225"/>
    <cellStyle name="normální 2 2 3 2 3 2" xfId="226"/>
    <cellStyle name="normální 2 2 3 2 4" xfId="227"/>
    <cellStyle name="normální 2 2 3 3" xfId="103"/>
    <cellStyle name="normální 2 2 3 3 2" xfId="228"/>
    <cellStyle name="normální 2 2 3 3 2 2" xfId="229"/>
    <cellStyle name="normální 2 2 3 3 3" xfId="230"/>
    <cellStyle name="normální 2 2 3 4" xfId="231"/>
    <cellStyle name="normální 2 2 3 4 2" xfId="232"/>
    <cellStyle name="normální 2 2 3 5" xfId="233"/>
    <cellStyle name="normální 2 2 4" xfId="58"/>
    <cellStyle name="normální 2 2 4 2" xfId="105"/>
    <cellStyle name="normální 2 2 4 2 2" xfId="234"/>
    <cellStyle name="normální 2 2 4 2 2 2" xfId="235"/>
    <cellStyle name="normální 2 2 4 2 3" xfId="236"/>
    <cellStyle name="normální 2 2 4 3" xfId="237"/>
    <cellStyle name="normální 2 2 4 3 2" xfId="238"/>
    <cellStyle name="normální 2 2 4 4" xfId="239"/>
    <cellStyle name="normální 2 2 5" xfId="98"/>
    <cellStyle name="normální 2 2 5 2" xfId="240"/>
    <cellStyle name="normální 2 2 5 2 2" xfId="241"/>
    <cellStyle name="normální 2 2 5 3" xfId="242"/>
    <cellStyle name="normální 2 2 6" xfId="243"/>
    <cellStyle name="normální 2 2 6 2" xfId="244"/>
    <cellStyle name="normální 2 2 7" xfId="245"/>
    <cellStyle name="normální 2 3" xfId="6"/>
    <cellStyle name="normální 2 3 2" xfId="54"/>
    <cellStyle name="normální 2 3 2 2" xfId="80"/>
    <cellStyle name="normální 2 3 2 2 2" xfId="108"/>
    <cellStyle name="normální 2 3 2 2 2 2" xfId="246"/>
    <cellStyle name="normální 2 3 2 2 2 2 2" xfId="247"/>
    <cellStyle name="normální 2 3 2 2 2 3" xfId="248"/>
    <cellStyle name="normální 2 3 2 2 3" xfId="249"/>
    <cellStyle name="normální 2 3 2 2 3 2" xfId="250"/>
    <cellStyle name="normální 2 3 2 2 4" xfId="251"/>
    <cellStyle name="normální 2 3 2 3" xfId="107"/>
    <cellStyle name="normální 2 3 2 3 2" xfId="252"/>
    <cellStyle name="normální 2 3 2 3 2 2" xfId="253"/>
    <cellStyle name="normální 2 3 2 3 3" xfId="254"/>
    <cellStyle name="normální 2 3 2 4" xfId="255"/>
    <cellStyle name="normální 2 3 2 4 2" xfId="256"/>
    <cellStyle name="normální 2 3 2 5" xfId="257"/>
    <cellStyle name="normální 2 3 3" xfId="60"/>
    <cellStyle name="normální 2 3 3 2" xfId="109"/>
    <cellStyle name="normální 2 3 3 2 2" xfId="258"/>
    <cellStyle name="normální 2 3 3 2 2 2" xfId="259"/>
    <cellStyle name="normální 2 3 3 2 3" xfId="260"/>
    <cellStyle name="normální 2 3 3 3" xfId="261"/>
    <cellStyle name="normální 2 3 3 3 2" xfId="262"/>
    <cellStyle name="normální 2 3 3 4" xfId="263"/>
    <cellStyle name="normální 2 3 4" xfId="106"/>
    <cellStyle name="normální 2 3 4 2" xfId="264"/>
    <cellStyle name="normální 2 3 4 2 2" xfId="265"/>
    <cellStyle name="normální 2 3 4 3" xfId="266"/>
    <cellStyle name="normální 2 3 5" xfId="267"/>
    <cellStyle name="normální 2 3 5 2" xfId="268"/>
    <cellStyle name="normální 2 3 6" xfId="269"/>
    <cellStyle name="normální 2 4" xfId="51"/>
    <cellStyle name="normální 2 4 2" xfId="77"/>
    <cellStyle name="normální 2 4 2 2" xfId="111"/>
    <cellStyle name="normální 2 4 2 2 2" xfId="270"/>
    <cellStyle name="normální 2 4 2 2 2 2" xfId="271"/>
    <cellStyle name="normální 2 4 2 2 3" xfId="272"/>
    <cellStyle name="normální 2 4 2 3" xfId="273"/>
    <cellStyle name="normální 2 4 2 3 2" xfId="274"/>
    <cellStyle name="normální 2 4 2 4" xfId="275"/>
    <cellStyle name="normální 2 4 3" xfId="110"/>
    <cellStyle name="normální 2 4 3 2" xfId="276"/>
    <cellStyle name="normální 2 4 3 2 2" xfId="277"/>
    <cellStyle name="normální 2 4 3 3" xfId="278"/>
    <cellStyle name="normální 2 4 4" xfId="279"/>
    <cellStyle name="normální 2 4 4 2" xfId="280"/>
    <cellStyle name="normální 2 4 5" xfId="281"/>
    <cellStyle name="Normální 2 5" xfId="84"/>
    <cellStyle name="normální 2 6" xfId="57"/>
    <cellStyle name="normální 2 6 2" xfId="112"/>
    <cellStyle name="normální 2 6 2 2" xfId="282"/>
    <cellStyle name="normální 2 6 2 2 2" xfId="283"/>
    <cellStyle name="normální 2 6 2 3" xfId="284"/>
    <cellStyle name="normální 2 6 3" xfId="285"/>
    <cellStyle name="normální 2 6 3 2" xfId="286"/>
    <cellStyle name="normální 2 6 4" xfId="287"/>
    <cellStyle name="normální 2 7" xfId="97"/>
    <cellStyle name="normální 2 7 2" xfId="288"/>
    <cellStyle name="normální 2 7 2 2" xfId="289"/>
    <cellStyle name="normální 2 7 3" xfId="290"/>
    <cellStyle name="normální 2 8" xfId="291"/>
    <cellStyle name="normální 2 8 2" xfId="292"/>
    <cellStyle name="normální 2 9" xfId="293"/>
    <cellStyle name="Normální 3" xfId="3"/>
    <cellStyle name="Normální 3 2" xfId="8"/>
    <cellStyle name="Normální 3 2 2" xfId="56"/>
    <cellStyle name="Normální 3 2 2 2" xfId="82"/>
    <cellStyle name="Normální 3 2 2 2 2" xfId="116"/>
    <cellStyle name="Normální 3 2 2 2 2 2" xfId="294"/>
    <cellStyle name="Normální 3 2 2 2 2 2 2" xfId="295"/>
    <cellStyle name="Normální 3 2 2 2 2 3" xfId="296"/>
    <cellStyle name="Normální 3 2 2 2 3" xfId="297"/>
    <cellStyle name="Normální 3 2 2 2 3 2" xfId="298"/>
    <cellStyle name="Normální 3 2 2 2 4" xfId="299"/>
    <cellStyle name="Normální 3 2 2 3" xfId="115"/>
    <cellStyle name="Normální 3 2 2 3 2" xfId="300"/>
    <cellStyle name="Normální 3 2 2 3 2 2" xfId="301"/>
    <cellStyle name="Normální 3 2 2 3 3" xfId="302"/>
    <cellStyle name="Normální 3 2 2 4" xfId="303"/>
    <cellStyle name="Normální 3 2 2 4 2" xfId="304"/>
    <cellStyle name="Normální 3 2 2 5" xfId="305"/>
    <cellStyle name="Normální 3 2 3" xfId="62"/>
    <cellStyle name="Normální 3 2 3 2" xfId="117"/>
    <cellStyle name="Normální 3 2 3 2 2" xfId="306"/>
    <cellStyle name="Normální 3 2 3 2 2 2" xfId="307"/>
    <cellStyle name="Normální 3 2 3 2 3" xfId="308"/>
    <cellStyle name="Normální 3 2 3 3" xfId="309"/>
    <cellStyle name="Normální 3 2 3 3 2" xfId="310"/>
    <cellStyle name="Normální 3 2 3 4" xfId="311"/>
    <cellStyle name="Normální 3 2 4" xfId="114"/>
    <cellStyle name="Normální 3 2 4 2" xfId="312"/>
    <cellStyle name="Normální 3 2 4 2 2" xfId="313"/>
    <cellStyle name="Normální 3 2 4 3" xfId="314"/>
    <cellStyle name="Normální 3 2 5" xfId="315"/>
    <cellStyle name="Normální 3 2 5 2" xfId="316"/>
    <cellStyle name="Normální 3 2 6" xfId="317"/>
    <cellStyle name="Normální 3 3" xfId="53"/>
    <cellStyle name="Normální 3 3 2" xfId="79"/>
    <cellStyle name="Normální 3 3 2 2" xfId="119"/>
    <cellStyle name="Normální 3 3 2 2 2" xfId="318"/>
    <cellStyle name="Normální 3 3 2 2 2 2" xfId="319"/>
    <cellStyle name="Normální 3 3 2 2 3" xfId="320"/>
    <cellStyle name="Normální 3 3 2 3" xfId="321"/>
    <cellStyle name="Normální 3 3 2 3 2" xfId="322"/>
    <cellStyle name="Normální 3 3 2 4" xfId="323"/>
    <cellStyle name="Normální 3 3 3" xfId="118"/>
    <cellStyle name="Normální 3 3 3 2" xfId="324"/>
    <cellStyle name="Normální 3 3 3 2 2" xfId="325"/>
    <cellStyle name="Normální 3 3 3 3" xfId="326"/>
    <cellStyle name="Normální 3 3 4" xfId="327"/>
    <cellStyle name="Normální 3 3 4 2" xfId="328"/>
    <cellStyle name="Normální 3 3 5" xfId="329"/>
    <cellStyle name="Normální 3 4" xfId="59"/>
    <cellStyle name="Normální 3 4 2" xfId="120"/>
    <cellStyle name="Normální 3 4 2 2" xfId="330"/>
    <cellStyle name="Normální 3 4 2 2 2" xfId="331"/>
    <cellStyle name="Normální 3 4 2 3" xfId="332"/>
    <cellStyle name="Normální 3 4 3" xfId="333"/>
    <cellStyle name="Normální 3 4 3 2" xfId="334"/>
    <cellStyle name="Normální 3 4 4" xfId="335"/>
    <cellStyle name="Normální 3 5" xfId="113"/>
    <cellStyle name="Normální 3 5 2" xfId="336"/>
    <cellStyle name="Normální 3 5 2 2" xfId="337"/>
    <cellStyle name="Normální 3 5 3" xfId="338"/>
    <cellStyle name="Normální 3 6" xfId="339"/>
    <cellStyle name="Normální 3 6 2" xfId="340"/>
    <cellStyle name="Normální 3 7" xfId="341"/>
    <cellStyle name="Normální 4" xfId="4"/>
    <cellStyle name="Normální 5" xfId="5"/>
    <cellStyle name="Normální 6" xfId="49"/>
    <cellStyle name="Normální 6 2" xfId="75"/>
    <cellStyle name="Normální 6 2 2" xfId="122"/>
    <cellStyle name="Normální 6 2 2 2" xfId="342"/>
    <cellStyle name="Normální 6 2 2 2 2" xfId="343"/>
    <cellStyle name="Normální 6 2 2 3" xfId="344"/>
    <cellStyle name="Normální 6 2 3" xfId="345"/>
    <cellStyle name="Normální 6 2 3 2" xfId="346"/>
    <cellStyle name="Normální 6 2 4" xfId="347"/>
    <cellStyle name="Normální 6 3" xfId="121"/>
    <cellStyle name="Normální 6 3 2" xfId="348"/>
    <cellStyle name="Normální 6 3 2 2" xfId="349"/>
    <cellStyle name="Normální 6 3 3" xfId="350"/>
    <cellStyle name="Normální 6 4" xfId="351"/>
    <cellStyle name="Normální 6 4 2" xfId="352"/>
    <cellStyle name="Normální 6 5" xfId="353"/>
    <cellStyle name="Normální 7" xfId="83"/>
    <cellStyle name="Normální 7 2" xfId="123"/>
    <cellStyle name="Normální 7 2 2" xfId="354"/>
    <cellStyle name="Normální 7 2 2 2" xfId="355"/>
    <cellStyle name="Normální 7 2 3" xfId="356"/>
    <cellStyle name="Normální 7 3" xfId="357"/>
    <cellStyle name="Normální 7 3 2" xfId="358"/>
    <cellStyle name="Normální 7 4" xfId="359"/>
    <cellStyle name="Poznámka 2" xfId="50"/>
    <cellStyle name="Poznámka 2 2" xfId="76"/>
    <cellStyle name="Poznámka 2 2 2" xfId="125"/>
    <cellStyle name="Poznámka 2 2 2 2" xfId="360"/>
    <cellStyle name="Poznámka 2 2 2 2 2" xfId="361"/>
    <cellStyle name="Poznámka 2 2 2 3" xfId="362"/>
    <cellStyle name="Poznámka 2 2 3" xfId="363"/>
    <cellStyle name="Poznámka 2 2 3 2" xfId="364"/>
    <cellStyle name="Poznámka 2 2 4" xfId="365"/>
    <cellStyle name="Poznámka 2 3" xfId="124"/>
    <cellStyle name="Poznámka 2 3 2" xfId="366"/>
    <cellStyle name="Poznámka 2 3 2 2" xfId="367"/>
    <cellStyle name="Poznámka 2 3 3" xfId="368"/>
    <cellStyle name="Poznámka 2 4" xfId="369"/>
    <cellStyle name="Poznámka 2 4 2" xfId="370"/>
    <cellStyle name="Poznámka 2 5" xfId="371"/>
    <cellStyle name="Propojená buňka" xfId="20" builtinId="24" customBuiltin="1"/>
    <cellStyle name="Správně" xfId="14" builtinId="26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66FFFF"/>
      <color rgb="FFFFFFCC"/>
      <color rgb="FFFFCCCC"/>
      <color rgb="FFCCFFFF"/>
      <color rgb="FFFFCC66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atula\AppData\Local\Microsoft\Windows\INetCache\Content.Outlook\JZ4AHE3X\Org_chart_TES_2022_05_FINAL%20zastupitelno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Logistics"/>
      <sheetName val="Sales"/>
      <sheetName val="Technical Service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  <sheetName val="Li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4" Type="http://schemas.openxmlformats.org/officeDocument/2006/relationships/comments" Target="../comments1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A42"/>
  <sheetViews>
    <sheetView showGridLines="0" tabSelected="1" zoomScaleNormal="100" zoomScaleSheetLayoutView="100" workbookViewId="0">
      <selection activeCell="G46" sqref="G46"/>
    </sheetView>
  </sheetViews>
  <sheetFormatPr defaultColWidth="9.140625" defaultRowHeight="12.75"/>
  <cols>
    <col min="1" max="1" width="5.28515625" style="142" customWidth="1"/>
    <col min="2" max="2" width="6" style="142" customWidth="1"/>
    <col min="3" max="3" width="9.140625" style="142"/>
    <col min="4" max="4" width="19.7109375" style="142" customWidth="1"/>
    <col min="5" max="5" width="10.42578125" style="142" customWidth="1"/>
    <col min="6" max="7" width="10.140625" style="142" bestFit="1" customWidth="1"/>
    <col min="8" max="8" width="10.42578125" style="142" customWidth="1"/>
    <col min="9" max="10" width="9.140625" style="142"/>
    <col min="11" max="11" width="4.42578125" style="142" customWidth="1"/>
    <col min="12" max="12" width="11.140625" style="142" customWidth="1"/>
    <col min="13" max="16" width="9.140625" style="142"/>
    <col min="17" max="17" width="12.85546875" style="142" customWidth="1"/>
    <col min="18" max="19" width="9.140625" style="142"/>
    <col min="20" max="20" width="12.7109375" style="142" customWidth="1"/>
    <col min="21" max="21" width="10.7109375" style="142" customWidth="1"/>
    <col min="22" max="16384" width="9.140625" style="142"/>
  </cols>
  <sheetData>
    <row r="1" spans="1:27">
      <c r="F1" s="191"/>
    </row>
    <row r="2" spans="1:27">
      <c r="B2" s="186"/>
      <c r="C2" s="189" t="s">
        <v>384</v>
      </c>
      <c r="D2" s="190"/>
      <c r="F2" s="191">
        <v>44713</v>
      </c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2"/>
      <c r="X2" s="192"/>
      <c r="Y2" s="190"/>
      <c r="Z2" s="190"/>
      <c r="AA2" s="190"/>
    </row>
    <row r="3" spans="1:27">
      <c r="B3" s="186"/>
      <c r="C3" s="186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2"/>
      <c r="X3" s="192"/>
      <c r="Y3" s="190"/>
      <c r="Z3" s="190"/>
      <c r="AA3" s="190"/>
    </row>
    <row r="4" spans="1:27" ht="20.25" customHeight="1">
      <c r="A4" s="186"/>
      <c r="B4" s="186"/>
      <c r="C4" s="186"/>
      <c r="D4" s="186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2"/>
      <c r="Q4" s="192"/>
      <c r="R4" s="192"/>
      <c r="S4" s="190"/>
      <c r="T4" s="192"/>
      <c r="U4" s="192"/>
      <c r="V4" s="190"/>
      <c r="W4" s="190"/>
      <c r="X4" s="190"/>
    </row>
    <row r="5" spans="1:27" ht="20.25" customHeight="1">
      <c r="A5" s="186"/>
      <c r="B5" s="186"/>
      <c r="C5" s="186"/>
      <c r="D5" s="186"/>
      <c r="E5" s="400" t="s">
        <v>6</v>
      </c>
      <c r="F5" s="401"/>
      <c r="G5" s="401"/>
      <c r="H5" s="401"/>
      <c r="I5" s="401"/>
      <c r="J5" s="401"/>
      <c r="K5" s="401"/>
      <c r="L5" s="401"/>
      <c r="M5" s="401"/>
      <c r="N5" s="402"/>
      <c r="O5" s="190"/>
      <c r="P5" s="186"/>
      <c r="Q5" s="406" t="s">
        <v>592</v>
      </c>
      <c r="R5" s="407"/>
      <c r="S5" s="407"/>
      <c r="T5" s="408"/>
      <c r="W5" s="190"/>
      <c r="X5" s="190"/>
    </row>
    <row r="6" spans="1:27" ht="20.25" customHeight="1">
      <c r="A6" s="186"/>
      <c r="B6" s="186"/>
      <c r="C6" s="186"/>
      <c r="D6" s="186"/>
      <c r="E6" s="403"/>
      <c r="F6" s="404"/>
      <c r="G6" s="404"/>
      <c r="H6" s="404"/>
      <c r="I6" s="404"/>
      <c r="J6" s="404"/>
      <c r="K6" s="404"/>
      <c r="L6" s="404"/>
      <c r="M6" s="404"/>
      <c r="N6" s="405"/>
      <c r="O6" s="190"/>
      <c r="P6" s="187"/>
      <c r="Q6" s="409" t="s">
        <v>593</v>
      </c>
      <c r="R6" s="410"/>
      <c r="S6" s="410"/>
      <c r="T6" s="411"/>
      <c r="W6" s="190"/>
      <c r="X6" s="190"/>
    </row>
    <row r="7" spans="1:27" ht="12.75" customHeight="1">
      <c r="A7" s="186"/>
      <c r="B7" s="186"/>
      <c r="C7" s="186"/>
      <c r="D7" s="186"/>
      <c r="E7" s="400" t="s">
        <v>5</v>
      </c>
      <c r="F7" s="401"/>
      <c r="G7" s="401"/>
      <c r="H7" s="401"/>
      <c r="I7" s="401"/>
      <c r="J7" s="401"/>
      <c r="K7" s="401"/>
      <c r="L7" s="401"/>
      <c r="M7" s="401"/>
      <c r="N7" s="402"/>
      <c r="O7" s="195"/>
      <c r="P7" s="213"/>
      <c r="Q7" s="412"/>
      <c r="R7" s="413"/>
      <c r="S7" s="413"/>
      <c r="T7" s="414"/>
      <c r="W7" s="190"/>
      <c r="X7" s="190"/>
    </row>
    <row r="8" spans="1:27" ht="12.75" customHeight="1">
      <c r="B8" s="186"/>
      <c r="C8" s="190"/>
      <c r="D8" s="190"/>
      <c r="E8" s="418" t="s">
        <v>594</v>
      </c>
      <c r="F8" s="419"/>
      <c r="G8" s="419"/>
      <c r="H8" s="419"/>
      <c r="I8" s="419"/>
      <c r="J8" s="419"/>
      <c r="K8" s="419"/>
      <c r="L8" s="419"/>
      <c r="M8" s="419"/>
      <c r="N8" s="420"/>
      <c r="O8" s="190"/>
      <c r="P8" s="187"/>
      <c r="Q8" s="412"/>
      <c r="R8" s="413"/>
      <c r="S8" s="413"/>
      <c r="T8" s="414"/>
      <c r="W8" s="190"/>
      <c r="X8" s="190"/>
    </row>
    <row r="9" spans="1:27">
      <c r="B9" s="186"/>
      <c r="C9" s="190"/>
      <c r="D9" s="186"/>
      <c r="E9" s="421"/>
      <c r="F9" s="422"/>
      <c r="G9" s="422"/>
      <c r="H9" s="422"/>
      <c r="I9" s="422"/>
      <c r="J9" s="419"/>
      <c r="K9" s="422"/>
      <c r="L9" s="422"/>
      <c r="M9" s="422"/>
      <c r="N9" s="423"/>
      <c r="O9" s="190"/>
      <c r="P9" s="187"/>
      <c r="Q9" s="415"/>
      <c r="R9" s="416"/>
      <c r="S9" s="416"/>
      <c r="T9" s="417"/>
      <c r="W9" s="192"/>
      <c r="X9" s="190"/>
    </row>
    <row r="10" spans="1:27">
      <c r="B10" s="186"/>
      <c r="C10" s="190"/>
      <c r="D10" s="190"/>
      <c r="E10" s="190"/>
      <c r="F10" s="190"/>
      <c r="G10" s="190"/>
      <c r="H10" s="309"/>
      <c r="I10" s="190"/>
      <c r="J10" s="311"/>
      <c r="K10" s="190"/>
      <c r="L10" s="190"/>
      <c r="M10" s="190"/>
      <c r="N10" s="190"/>
      <c r="O10" s="190"/>
      <c r="P10" s="190"/>
      <c r="Q10" s="190"/>
      <c r="R10" s="190"/>
      <c r="S10" s="190"/>
      <c r="T10" s="192"/>
      <c r="U10" s="192"/>
      <c r="V10" s="192"/>
      <c r="W10" s="192"/>
      <c r="X10" s="190"/>
    </row>
    <row r="11" spans="1:27" ht="12.75" customHeight="1">
      <c r="B11" s="186"/>
      <c r="C11" s="396" t="s">
        <v>19</v>
      </c>
      <c r="D11" s="397"/>
      <c r="E11" s="190"/>
      <c r="F11" s="190"/>
      <c r="G11" s="190"/>
      <c r="H11" s="211"/>
      <c r="I11" s="190"/>
      <c r="J11" s="310"/>
      <c r="K11" s="190"/>
      <c r="L11" s="190"/>
      <c r="M11" s="190"/>
      <c r="N11" s="190"/>
      <c r="O11" s="190"/>
      <c r="P11" s="190"/>
      <c r="Q11" s="190"/>
      <c r="R11" s="190"/>
      <c r="S11" s="190"/>
      <c r="T11" s="192"/>
      <c r="U11" s="192"/>
      <c r="V11" s="192"/>
      <c r="W11" s="192"/>
      <c r="X11" s="190"/>
    </row>
    <row r="12" spans="1:27">
      <c r="B12" s="186"/>
      <c r="C12" s="398"/>
      <c r="D12" s="399"/>
      <c r="E12" s="190"/>
      <c r="F12" s="190"/>
      <c r="G12" s="190"/>
      <c r="H12" s="211"/>
      <c r="I12" s="190"/>
      <c r="J12" s="310"/>
      <c r="K12" s="190"/>
      <c r="L12" s="190"/>
      <c r="M12" s="190"/>
      <c r="N12" s="190"/>
      <c r="O12" s="190"/>
      <c r="P12" s="190"/>
      <c r="Q12"/>
      <c r="R12"/>
      <c r="S12"/>
      <c r="T12"/>
    </row>
    <row r="13" spans="1:27">
      <c r="B13" s="186"/>
      <c r="C13" s="190"/>
      <c r="D13" s="192"/>
      <c r="E13" s="194"/>
      <c r="F13" s="194"/>
      <c r="G13" s="194"/>
      <c r="H13" s="197"/>
      <c r="I13" s="194"/>
      <c r="J13" s="194"/>
      <c r="K13" s="194"/>
      <c r="L13" s="194"/>
      <c r="M13" s="194"/>
      <c r="N13" s="194"/>
      <c r="O13" s="194"/>
      <c r="P13" s="190"/>
      <c r="Q13"/>
      <c r="R13"/>
      <c r="S13"/>
      <c r="T13"/>
    </row>
    <row r="14" spans="1:27">
      <c r="B14" s="196"/>
      <c r="C14" s="325"/>
      <c r="D14" s="325"/>
      <c r="E14" s="190"/>
      <c r="F14" s="197"/>
      <c r="G14" s="195"/>
      <c r="H14" s="190"/>
      <c r="I14" s="210"/>
      <c r="J14" s="203"/>
      <c r="K14" s="192"/>
      <c r="L14" s="190"/>
      <c r="M14" s="326"/>
      <c r="N14" s="195"/>
      <c r="O14" s="192"/>
      <c r="P14" s="326"/>
      <c r="Q14" s="195"/>
      <c r="R14" s="190"/>
      <c r="S14"/>
      <c r="T14"/>
    </row>
    <row r="15" spans="1:27" ht="12.75" customHeight="1">
      <c r="B15" s="199"/>
      <c r="C15" s="370" t="s">
        <v>379</v>
      </c>
      <c r="D15" s="373"/>
      <c r="E15" s="192"/>
      <c r="F15" s="370" t="s">
        <v>7</v>
      </c>
      <c r="G15" s="371"/>
      <c r="H15" s="192"/>
      <c r="I15" s="386" t="s">
        <v>8</v>
      </c>
      <c r="J15" s="387"/>
      <c r="K15" s="388"/>
      <c r="L15" s="192"/>
      <c r="M15" s="394" t="s">
        <v>9</v>
      </c>
      <c r="N15" s="395"/>
      <c r="O15" s="188"/>
      <c r="P15" s="370" t="s">
        <v>10</v>
      </c>
      <c r="Q15" s="371"/>
      <c r="R15" s="190"/>
      <c r="S15"/>
      <c r="T15"/>
    </row>
    <row r="16" spans="1:27">
      <c r="B16" s="200"/>
      <c r="C16" s="372"/>
      <c r="D16" s="373"/>
      <c r="E16" s="192"/>
      <c r="F16" s="372"/>
      <c r="G16" s="373"/>
      <c r="H16" s="192"/>
      <c r="I16" s="370"/>
      <c r="J16" s="389"/>
      <c r="K16" s="390"/>
      <c r="L16" s="192"/>
      <c r="M16" s="395"/>
      <c r="N16" s="395"/>
      <c r="O16" s="188"/>
      <c r="P16" s="372"/>
      <c r="Q16" s="373"/>
      <c r="R16" s="190"/>
    </row>
    <row r="17" spans="2:24">
      <c r="B17" s="201"/>
      <c r="C17" s="372"/>
      <c r="D17" s="374"/>
      <c r="E17" s="192"/>
      <c r="F17" s="385"/>
      <c r="G17" s="374"/>
      <c r="H17" s="192"/>
      <c r="I17" s="391"/>
      <c r="J17" s="392"/>
      <c r="K17" s="393"/>
      <c r="L17" s="192"/>
      <c r="M17" s="395"/>
      <c r="N17" s="395"/>
      <c r="O17" s="188"/>
      <c r="P17" s="385"/>
      <c r="Q17" s="374"/>
      <c r="R17" s="190"/>
      <c r="U17" s="192"/>
      <c r="V17" s="192"/>
      <c r="W17" s="192"/>
      <c r="X17" s="190"/>
    </row>
    <row r="18" spans="2:24">
      <c r="B18" s="193"/>
      <c r="C18" s="325"/>
      <c r="D18" s="192"/>
      <c r="E18" s="192"/>
      <c r="F18" s="198"/>
      <c r="G18" s="192"/>
      <c r="H18" s="192"/>
      <c r="I18" s="203"/>
      <c r="J18" s="192"/>
      <c r="K18" s="192"/>
      <c r="L18" s="192"/>
      <c r="M18" s="202"/>
      <c r="N18" s="192"/>
      <c r="O18" s="192"/>
      <c r="P18" s="198"/>
      <c r="Q18" s="192"/>
      <c r="R18" s="190"/>
      <c r="S18" s="190"/>
      <c r="T18" s="192"/>
      <c r="U18" s="192"/>
      <c r="V18" s="192"/>
      <c r="W18" s="192"/>
    </row>
    <row r="19" spans="2:24" ht="12.75" customHeight="1">
      <c r="B19" s="204"/>
      <c r="C19" s="370" t="s">
        <v>691</v>
      </c>
      <c r="D19" s="371"/>
      <c r="E19" s="192"/>
      <c r="F19" s="375" t="s">
        <v>11</v>
      </c>
      <c r="G19" s="376"/>
      <c r="H19" s="192"/>
      <c r="I19" s="379" t="s">
        <v>672</v>
      </c>
      <c r="J19" s="380"/>
      <c r="K19" s="381"/>
      <c r="L19" s="192"/>
      <c r="M19" s="375" t="s">
        <v>12</v>
      </c>
      <c r="N19" s="376"/>
      <c r="O19" s="324"/>
      <c r="P19" s="379" t="s">
        <v>376</v>
      </c>
      <c r="Q19" s="381"/>
      <c r="R19" s="190"/>
      <c r="S19" s="190"/>
      <c r="T19" s="192"/>
      <c r="U19" s="192"/>
      <c r="V19" s="190"/>
      <c r="W19" s="190"/>
    </row>
    <row r="20" spans="2:24">
      <c r="B20" s="205"/>
      <c r="C20" s="372"/>
      <c r="D20" s="373"/>
      <c r="E20" s="192"/>
      <c r="F20" s="377"/>
      <c r="G20" s="378"/>
      <c r="H20" s="192"/>
      <c r="I20" s="382"/>
      <c r="J20" s="383"/>
      <c r="K20" s="384"/>
      <c r="L20" s="192"/>
      <c r="M20" s="377"/>
      <c r="N20" s="378"/>
      <c r="O20" s="324"/>
      <c r="P20" s="382"/>
      <c r="Q20" s="384"/>
      <c r="R20" s="190"/>
      <c r="S20" s="190"/>
      <c r="T20" s="192"/>
      <c r="U20" s="192"/>
      <c r="V20" s="190"/>
      <c r="W20" s="190"/>
    </row>
    <row r="21" spans="2:24">
      <c r="B21" s="206"/>
      <c r="C21" s="372"/>
      <c r="D21" s="374"/>
      <c r="E21" s="192"/>
      <c r="F21" s="198"/>
      <c r="G21" s="192"/>
      <c r="H21" s="192"/>
      <c r="I21" s="203"/>
      <c r="J21" s="192"/>
      <c r="K21" s="192"/>
      <c r="L21" s="192"/>
      <c r="M21" s="203"/>
      <c r="N21" s="192"/>
      <c r="O21" s="192"/>
      <c r="P21" s="198"/>
      <c r="Q21" s="192"/>
      <c r="R21" s="190"/>
      <c r="S21" s="190"/>
      <c r="T21" s="192"/>
      <c r="U21" s="192"/>
      <c r="V21" s="190"/>
      <c r="W21" s="190"/>
    </row>
    <row r="22" spans="2:24" ht="12.75" customHeight="1">
      <c r="B22" s="193"/>
      <c r="C22" s="315"/>
      <c r="D22" s="192"/>
      <c r="E22" s="192"/>
      <c r="F22" s="375" t="s">
        <v>13</v>
      </c>
      <c r="G22" s="376"/>
      <c r="H22" s="192"/>
      <c r="I22" s="424" t="s">
        <v>692</v>
      </c>
      <c r="J22" s="425"/>
      <c r="K22" s="426"/>
      <c r="L22" s="192"/>
      <c r="M22" s="375" t="s">
        <v>14</v>
      </c>
      <c r="N22" s="376"/>
      <c r="O22" s="192"/>
      <c r="P22" s="375" t="s">
        <v>347</v>
      </c>
      <c r="Q22" s="376"/>
      <c r="R22" s="190"/>
      <c r="S22" s="190"/>
      <c r="T22" s="192"/>
      <c r="U22" s="192"/>
      <c r="V22" s="190"/>
      <c r="W22" s="190"/>
    </row>
    <row r="23" spans="2:24" ht="12.75" customHeight="1">
      <c r="B23" s="314"/>
      <c r="C23" s="386" t="s">
        <v>667</v>
      </c>
      <c r="D23" s="371"/>
      <c r="E23" s="192"/>
      <c r="F23" s="377"/>
      <c r="G23" s="378"/>
      <c r="H23" s="192"/>
      <c r="I23" s="427"/>
      <c r="J23" s="428"/>
      <c r="K23" s="429"/>
      <c r="L23" s="192"/>
      <c r="M23" s="377"/>
      <c r="N23" s="378"/>
      <c r="O23" s="192"/>
      <c r="P23" s="377"/>
      <c r="Q23" s="378"/>
      <c r="R23" s="190"/>
      <c r="S23" s="190"/>
      <c r="T23" s="190"/>
      <c r="U23" s="190"/>
      <c r="V23" s="190"/>
      <c r="W23" s="190"/>
    </row>
    <row r="24" spans="2:24">
      <c r="B24" s="193"/>
      <c r="C24" s="372"/>
      <c r="D24" s="373"/>
      <c r="E24" s="192"/>
      <c r="F24" s="198"/>
      <c r="G24" s="192"/>
      <c r="H24" s="192"/>
      <c r="I24" s="203"/>
      <c r="J24" s="192"/>
      <c r="K24" s="192"/>
      <c r="L24" s="192"/>
      <c r="M24" s="203"/>
      <c r="N24" s="192"/>
      <c r="O24" s="192"/>
      <c r="P24" s="198"/>
      <c r="Q24" s="192"/>
      <c r="R24" s="190"/>
      <c r="S24" s="190"/>
      <c r="T24" s="190"/>
      <c r="U24" s="190"/>
      <c r="V24" s="190"/>
      <c r="W24" s="190"/>
    </row>
    <row r="25" spans="2:24" ht="12.75" customHeight="1">
      <c r="B25" s="193"/>
      <c r="C25" s="385"/>
      <c r="D25" s="374"/>
      <c r="E25" s="192"/>
      <c r="F25" s="379" t="s">
        <v>665</v>
      </c>
      <c r="G25" s="381"/>
      <c r="H25" s="192"/>
      <c r="I25" s="375" t="s">
        <v>15</v>
      </c>
      <c r="J25" s="430"/>
      <c r="K25" s="376"/>
      <c r="L25" s="192"/>
      <c r="M25" s="432" t="s">
        <v>676</v>
      </c>
      <c r="N25" s="433"/>
      <c r="O25" s="192"/>
      <c r="P25" s="375" t="s">
        <v>348</v>
      </c>
      <c r="Q25" s="376"/>
      <c r="R25" s="190"/>
      <c r="S25" s="190"/>
      <c r="T25" s="190"/>
      <c r="U25" s="190"/>
      <c r="V25" s="190"/>
      <c r="W25" s="190"/>
    </row>
    <row r="26" spans="2:24">
      <c r="B26" s="207"/>
      <c r="C26" s="192"/>
      <c r="D26" s="192"/>
      <c r="E26" s="192"/>
      <c r="F26" s="382"/>
      <c r="G26" s="384"/>
      <c r="H26" s="192"/>
      <c r="I26" s="377"/>
      <c r="J26" s="431"/>
      <c r="K26" s="378"/>
      <c r="L26" s="192"/>
      <c r="M26" s="434"/>
      <c r="N26" s="435"/>
      <c r="O26" s="192"/>
      <c r="P26" s="377"/>
      <c r="Q26" s="378"/>
      <c r="R26" s="190"/>
      <c r="S26" s="190"/>
      <c r="T26" s="190"/>
      <c r="U26" s="190"/>
      <c r="V26" s="190"/>
      <c r="W26" s="190"/>
    </row>
    <row r="27" spans="2:24" ht="12.75" customHeight="1">
      <c r="B27" s="203"/>
      <c r="C27" s="194"/>
      <c r="D27" s="209"/>
      <c r="E27" s="192"/>
      <c r="F27" s="198"/>
      <c r="G27" s="192"/>
      <c r="H27" s="192"/>
      <c r="I27" s="203"/>
      <c r="J27" s="192"/>
      <c r="K27" s="192"/>
      <c r="L27" s="192"/>
      <c r="M27" s="203"/>
      <c r="N27" s="192"/>
      <c r="O27" s="192"/>
      <c r="P27" s="203"/>
      <c r="Q27" s="192"/>
      <c r="R27" s="190"/>
      <c r="S27" s="190"/>
      <c r="T27" s="190"/>
      <c r="U27" s="190"/>
      <c r="V27" s="190"/>
      <c r="W27" s="190"/>
    </row>
    <row r="28" spans="2:24" ht="12.75" customHeight="1">
      <c r="B28" s="208"/>
      <c r="C28" s="439" t="s">
        <v>370</v>
      </c>
      <c r="D28" s="440"/>
      <c r="E28" s="192"/>
      <c r="F28" s="379" t="s">
        <v>666</v>
      </c>
      <c r="G28" s="381"/>
      <c r="H28" s="192"/>
      <c r="I28" s="375" t="s">
        <v>17</v>
      </c>
      <c r="J28" s="430"/>
      <c r="K28" s="376"/>
      <c r="L28" s="192"/>
      <c r="M28" s="375" t="s">
        <v>16</v>
      </c>
      <c r="N28" s="376"/>
      <c r="O28" s="192"/>
      <c r="P28" s="375" t="s">
        <v>349</v>
      </c>
      <c r="Q28" s="376"/>
      <c r="R28" s="190"/>
      <c r="S28" s="190"/>
      <c r="T28" s="190"/>
      <c r="U28" s="190"/>
      <c r="V28" s="190"/>
      <c r="W28" s="190"/>
    </row>
    <row r="29" spans="2:24">
      <c r="B29" s="205"/>
      <c r="C29" s="441"/>
      <c r="D29" s="442"/>
      <c r="E29" s="192"/>
      <c r="F29" s="382"/>
      <c r="G29" s="384"/>
      <c r="H29" s="192"/>
      <c r="I29" s="377"/>
      <c r="J29" s="431"/>
      <c r="K29" s="378"/>
      <c r="L29" s="192"/>
      <c r="M29" s="377"/>
      <c r="N29" s="378"/>
      <c r="O29" s="192"/>
      <c r="P29" s="377"/>
      <c r="Q29" s="378"/>
      <c r="R29" s="190"/>
      <c r="S29" s="190"/>
      <c r="T29" s="190"/>
      <c r="U29" s="190"/>
      <c r="V29" s="190"/>
      <c r="W29" s="190"/>
    </row>
    <row r="30" spans="2:24">
      <c r="B30" s="206"/>
      <c r="C30" s="443"/>
      <c r="D30" s="444"/>
      <c r="E30" s="190"/>
      <c r="F30" s="198"/>
      <c r="G30" s="192"/>
      <c r="H30" s="192"/>
      <c r="I30" s="203"/>
      <c r="J30" s="192"/>
      <c r="K30" s="192"/>
      <c r="L30" s="192"/>
      <c r="M30" s="192"/>
      <c r="N30" s="192"/>
      <c r="O30" s="192"/>
      <c r="P30" s="192"/>
      <c r="Q30" s="192"/>
      <c r="R30" s="190"/>
      <c r="S30" s="190"/>
      <c r="T30" s="190"/>
      <c r="U30" s="190"/>
      <c r="V30" s="190"/>
      <c r="W30" s="190"/>
    </row>
    <row r="31" spans="2:24" ht="12.75" customHeight="1">
      <c r="B31" s="207"/>
      <c r="C31" s="192"/>
      <c r="D31" s="192"/>
      <c r="E31" s="190"/>
      <c r="F31" s="375" t="s">
        <v>18</v>
      </c>
      <c r="G31" s="376"/>
      <c r="H31" s="192"/>
      <c r="I31" s="379" t="s">
        <v>599</v>
      </c>
      <c r="J31" s="380"/>
      <c r="K31" s="381"/>
      <c r="L31" s="192"/>
      <c r="M31" s="192"/>
      <c r="N31" s="192"/>
      <c r="O31" s="192"/>
      <c r="P31" s="192"/>
      <c r="Q31" s="192"/>
      <c r="R31" s="190"/>
      <c r="S31" s="190"/>
      <c r="T31" s="190"/>
      <c r="U31" s="190"/>
      <c r="V31" s="190"/>
      <c r="W31" s="190"/>
    </row>
    <row r="32" spans="2:24">
      <c r="B32" s="203"/>
      <c r="C32" s="194"/>
      <c r="D32" s="209"/>
      <c r="E32" s="190"/>
      <c r="F32" s="377"/>
      <c r="G32" s="378"/>
      <c r="H32" s="192"/>
      <c r="I32" s="382"/>
      <c r="J32" s="383"/>
      <c r="K32" s="384"/>
      <c r="L32" s="192"/>
      <c r="M32" s="192"/>
      <c r="N32" s="192"/>
      <c r="O32" s="192"/>
      <c r="P32" s="192"/>
      <c r="Q32" s="192"/>
      <c r="R32" s="190"/>
      <c r="S32" s="190"/>
      <c r="T32" s="190"/>
      <c r="U32" s="190"/>
      <c r="V32" s="190"/>
      <c r="W32" s="190"/>
    </row>
    <row r="33" spans="2:23" ht="12.75" customHeight="1">
      <c r="B33" s="208"/>
      <c r="C33" s="436" t="s">
        <v>677</v>
      </c>
      <c r="D33" s="437"/>
      <c r="E33" s="186"/>
      <c r="F33" s="212"/>
      <c r="G33" s="190"/>
      <c r="H33" s="190"/>
      <c r="I33" s="192"/>
      <c r="J33" s="192"/>
      <c r="K33" s="192"/>
      <c r="L33" s="190"/>
      <c r="O33" s="190"/>
      <c r="P33" s="190"/>
      <c r="Q33" s="190"/>
      <c r="R33" s="190"/>
      <c r="S33" s="190"/>
      <c r="T33" s="190"/>
      <c r="U33" s="190"/>
      <c r="V33" s="190"/>
      <c r="W33" s="190"/>
    </row>
    <row r="34" spans="2:23" ht="12.75" customHeight="1">
      <c r="B34" s="205"/>
      <c r="C34" s="437"/>
      <c r="D34" s="437"/>
      <c r="E34" s="190"/>
      <c r="F34" s="379" t="s">
        <v>713</v>
      </c>
      <c r="G34" s="381"/>
      <c r="H34" s="190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</row>
    <row r="35" spans="2:23">
      <c r="B35" s="206"/>
      <c r="C35" s="437"/>
      <c r="D35" s="437"/>
      <c r="E35" s="186"/>
      <c r="F35" s="382"/>
      <c r="G35" s="384"/>
      <c r="H35" s="190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</row>
    <row r="36" spans="2:23">
      <c r="B36" s="207"/>
      <c r="C36" s="186"/>
      <c r="D36" s="186"/>
      <c r="E36" s="186"/>
      <c r="F36" s="192"/>
      <c r="G36" s="192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</row>
    <row r="37" spans="2:23" ht="12.75" customHeight="1">
      <c r="B37" s="203"/>
      <c r="C37" s="186"/>
      <c r="D37" s="186"/>
      <c r="E37" s="186"/>
      <c r="F37" s="438"/>
      <c r="G37" s="438"/>
      <c r="H37" s="190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</row>
    <row r="38" spans="2:23">
      <c r="B38" s="208"/>
      <c r="C38" s="394" t="s">
        <v>730</v>
      </c>
      <c r="D38" s="395"/>
      <c r="E38" s="186"/>
      <c r="F38" s="438"/>
      <c r="G38" s="438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</row>
    <row r="39" spans="2:23">
      <c r="C39" s="395"/>
      <c r="D39" s="395"/>
      <c r="F39" s="186"/>
      <c r="G39" s="186"/>
      <c r="H39" s="186"/>
      <c r="L39" s="186"/>
      <c r="M39" s="186"/>
      <c r="N39" s="186"/>
      <c r="O39" s="186"/>
      <c r="P39" s="186"/>
      <c r="Q39" s="186"/>
      <c r="R39" s="186"/>
      <c r="S39" s="186"/>
      <c r="T39" s="186"/>
    </row>
    <row r="40" spans="2:23" ht="12.75" customHeight="1">
      <c r="C40" s="395"/>
      <c r="D40" s="395"/>
      <c r="F40" s="186"/>
      <c r="G40" s="186"/>
      <c r="H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</row>
    <row r="41" spans="2:23">
      <c r="F41" s="186"/>
      <c r="G41" s="186"/>
      <c r="H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</row>
    <row r="42" spans="2:23">
      <c r="F42" s="186"/>
      <c r="G42" s="186"/>
    </row>
  </sheetData>
  <protectedRanges>
    <protectedRange sqref="G3 P4:V4 Y14:IR39 U17:X39 F4:O9 G1 C1:D2 C3:C6 D6 D4 F1:F3 E3:E4 E1 R5:T9 W4:IR11 E10:M13 N10:V11 P40:IT40 P41:IU65537 N12:R12 W12:IP13 H1:IU3 O14:O65537 M14:N32 M34:N65537 L14:L65537 F14:H65537 E14:E65534 C7:D32 I14:K65534 S18:T39 N13:S13 P14:R39 S14:T14 C36:D65534" name="Oblast1_1" securityDescriptor="O:WDG:WDD:(A;;CC;;;S-1-5-21-803378362-296240805-1831112798-6325)(A;;CC;;;S-1-5-21-803378362-296240805-1831112798-3188)"/>
    <protectedRange sqref="C33:D35" name="Oblast1_1_1" securityDescriptor="O:WDG:WDD:(A;;CC;;;S-1-5-21-803378362-296240805-1831112798-6325)(A;;CC;;;S-1-5-21-803378362-296240805-1831112798-3188)"/>
  </protectedRanges>
  <mergeCells count="36">
    <mergeCell ref="C33:D35"/>
    <mergeCell ref="F34:G35"/>
    <mergeCell ref="F37:G38"/>
    <mergeCell ref="C28:D30"/>
    <mergeCell ref="F28:G29"/>
    <mergeCell ref="C38:D40"/>
    <mergeCell ref="I28:K29"/>
    <mergeCell ref="M28:N29"/>
    <mergeCell ref="P28:Q29"/>
    <mergeCell ref="F31:G32"/>
    <mergeCell ref="I31:K32"/>
    <mergeCell ref="C23:D25"/>
    <mergeCell ref="F25:G26"/>
    <mergeCell ref="I25:K26"/>
    <mergeCell ref="M25:N26"/>
    <mergeCell ref="P25:Q26"/>
    <mergeCell ref="P19:Q20"/>
    <mergeCell ref="F22:G23"/>
    <mergeCell ref="I22:K23"/>
    <mergeCell ref="M22:N23"/>
    <mergeCell ref="P22:Q23"/>
    <mergeCell ref="P15:Q17"/>
    <mergeCell ref="C11:D12"/>
    <mergeCell ref="E5:N6"/>
    <mergeCell ref="Q5:T5"/>
    <mergeCell ref="Q6:T9"/>
    <mergeCell ref="E7:N7"/>
    <mergeCell ref="E8:N9"/>
    <mergeCell ref="C19:D21"/>
    <mergeCell ref="F19:G20"/>
    <mergeCell ref="I19:K20"/>
    <mergeCell ref="M19:N20"/>
    <mergeCell ref="C15:D17"/>
    <mergeCell ref="F15:G17"/>
    <mergeCell ref="I15:K17"/>
    <mergeCell ref="M15:N17"/>
  </mergeCells>
  <pageMargins left="0.7" right="0.7" top="0.78740157499999996" bottom="0.78740157499999996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showGridLines="0" workbookViewId="0">
      <selection activeCell="B22" sqref="B22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62" t="s">
        <v>516</v>
      </c>
      <c r="B1" s="61" t="s">
        <v>514</v>
      </c>
      <c r="C1" s="61" t="s">
        <v>515</v>
      </c>
    </row>
    <row r="2" spans="1:3" ht="15">
      <c r="A2" s="63">
        <v>1140</v>
      </c>
      <c r="B2" s="59" t="s">
        <v>385</v>
      </c>
      <c r="C2" s="59" t="s">
        <v>386</v>
      </c>
    </row>
    <row r="3" spans="1:3" ht="15">
      <c r="A3" s="63">
        <v>1210</v>
      </c>
      <c r="B3" s="59" t="s">
        <v>387</v>
      </c>
      <c r="C3" s="59" t="s">
        <v>388</v>
      </c>
    </row>
    <row r="4" spans="1:3" ht="15">
      <c r="A4" s="63">
        <v>1410</v>
      </c>
      <c r="B4" s="59" t="s">
        <v>389</v>
      </c>
      <c r="C4" s="59" t="s">
        <v>390</v>
      </c>
    </row>
    <row r="5" spans="1:3" ht="15">
      <c r="A5" s="63">
        <v>1420</v>
      </c>
      <c r="B5" s="59" t="s">
        <v>391</v>
      </c>
      <c r="C5" s="59" t="s">
        <v>392</v>
      </c>
    </row>
    <row r="6" spans="1:3" ht="15">
      <c r="A6" s="63">
        <v>1510</v>
      </c>
      <c r="B6" s="59" t="s">
        <v>393</v>
      </c>
      <c r="C6" s="59" t="s">
        <v>394</v>
      </c>
    </row>
    <row r="7" spans="1:3" ht="15">
      <c r="A7" s="63">
        <v>1520</v>
      </c>
      <c r="B7" s="59" t="s">
        <v>395</v>
      </c>
      <c r="C7" s="59" t="s">
        <v>396</v>
      </c>
    </row>
    <row r="8" spans="1:3" ht="15">
      <c r="A8" s="63">
        <v>1530</v>
      </c>
      <c r="B8" s="59" t="s">
        <v>397</v>
      </c>
      <c r="C8" s="59" t="s">
        <v>398</v>
      </c>
    </row>
    <row r="9" spans="1:3" ht="15">
      <c r="A9" s="63">
        <v>1610</v>
      </c>
      <c r="B9" s="59" t="s">
        <v>399</v>
      </c>
      <c r="C9" s="59" t="s">
        <v>400</v>
      </c>
    </row>
    <row r="10" spans="1:3" ht="15">
      <c r="A10" s="63">
        <v>1910</v>
      </c>
      <c r="B10" s="59" t="s">
        <v>401</v>
      </c>
      <c r="C10" s="59" t="s">
        <v>402</v>
      </c>
    </row>
    <row r="11" spans="1:3" ht="15">
      <c r="A11" s="63">
        <v>1920</v>
      </c>
      <c r="B11" s="59" t="s">
        <v>403</v>
      </c>
      <c r="C11" s="59" t="s">
        <v>404</v>
      </c>
    </row>
    <row r="12" spans="1:3" ht="15">
      <c r="A12" s="63">
        <v>1930</v>
      </c>
      <c r="B12" s="59" t="s">
        <v>405</v>
      </c>
      <c r="C12" s="59" t="s">
        <v>406</v>
      </c>
    </row>
    <row r="13" spans="1:3" ht="15">
      <c r="A13" s="63">
        <v>1940</v>
      </c>
      <c r="B13" s="59" t="s">
        <v>407</v>
      </c>
      <c r="C13" s="59" t="s">
        <v>408</v>
      </c>
    </row>
    <row r="14" spans="1:3" ht="15">
      <c r="A14" s="63">
        <v>2120</v>
      </c>
      <c r="B14" s="156" t="s">
        <v>409</v>
      </c>
      <c r="C14" s="59" t="s">
        <v>410</v>
      </c>
    </row>
    <row r="15" spans="1:3" ht="15">
      <c r="A15" s="63">
        <v>2220</v>
      </c>
      <c r="B15" s="59" t="s">
        <v>411</v>
      </c>
      <c r="C15" s="59" t="s">
        <v>412</v>
      </c>
    </row>
    <row r="16" spans="1:3" ht="15">
      <c r="A16" s="63">
        <v>2230</v>
      </c>
      <c r="B16" s="59" t="s">
        <v>413</v>
      </c>
      <c r="C16" s="59" t="s">
        <v>414</v>
      </c>
    </row>
    <row r="17" spans="1:3" ht="15">
      <c r="A17" s="63">
        <v>2240</v>
      </c>
      <c r="B17" s="59" t="s">
        <v>415</v>
      </c>
      <c r="C17" s="156" t="s">
        <v>416</v>
      </c>
    </row>
    <row r="18" spans="1:3" ht="15">
      <c r="A18" s="63">
        <v>2320</v>
      </c>
      <c r="B18" s="59" t="s">
        <v>417</v>
      </c>
      <c r="C18" s="59" t="s">
        <v>418</v>
      </c>
    </row>
    <row r="19" spans="1:3" ht="15">
      <c r="A19" s="63">
        <v>2330</v>
      </c>
      <c r="B19" s="59" t="s">
        <v>419</v>
      </c>
      <c r="C19" s="59" t="s">
        <v>420</v>
      </c>
    </row>
    <row r="20" spans="1:3" ht="15">
      <c r="A20" s="63">
        <v>2340</v>
      </c>
      <c r="B20" s="59" t="s">
        <v>421</v>
      </c>
      <c r="C20" s="59" t="s">
        <v>422</v>
      </c>
    </row>
    <row r="21" spans="1:3" ht="15">
      <c r="A21" s="63">
        <v>2350</v>
      </c>
      <c r="B21" s="60" t="s">
        <v>423</v>
      </c>
      <c r="C21" s="59" t="s">
        <v>424</v>
      </c>
    </row>
    <row r="22" spans="1:3" ht="15">
      <c r="A22" s="63">
        <v>2370</v>
      </c>
      <c r="B22" s="342" t="s">
        <v>425</v>
      </c>
      <c r="C22" s="59" t="s">
        <v>426</v>
      </c>
    </row>
    <row r="23" spans="1:3" ht="15">
      <c r="A23" s="63">
        <v>2420</v>
      </c>
      <c r="B23" s="59" t="s">
        <v>427</v>
      </c>
      <c r="C23" s="59" t="s">
        <v>428</v>
      </c>
    </row>
    <row r="24" spans="1:3" ht="15">
      <c r="A24" s="63">
        <v>2430</v>
      </c>
      <c r="B24" s="59" t="s">
        <v>429</v>
      </c>
      <c r="C24" s="59" t="s">
        <v>430</v>
      </c>
    </row>
    <row r="25" spans="1:3" ht="15">
      <c r="A25" s="63">
        <v>2450</v>
      </c>
      <c r="B25" s="59" t="s">
        <v>431</v>
      </c>
      <c r="C25" s="59" t="s">
        <v>432</v>
      </c>
    </row>
    <row r="26" spans="1:3" ht="15">
      <c r="A26" s="63">
        <v>2460</v>
      </c>
      <c r="B26" s="59"/>
      <c r="C26" s="59" t="s">
        <v>433</v>
      </c>
    </row>
    <row r="27" spans="1:3" ht="15">
      <c r="A27" s="63">
        <v>2531</v>
      </c>
      <c r="B27" s="59" t="s">
        <v>434</v>
      </c>
      <c r="C27" s="59" t="s">
        <v>435</v>
      </c>
    </row>
    <row r="28" spans="1:3" ht="15">
      <c r="A28" s="63">
        <v>2532</v>
      </c>
      <c r="B28" s="59" t="s">
        <v>436</v>
      </c>
      <c r="C28" s="59" t="s">
        <v>437</v>
      </c>
    </row>
    <row r="29" spans="1:3" ht="15">
      <c r="A29" s="63">
        <v>2540</v>
      </c>
      <c r="B29" s="59" t="s">
        <v>438</v>
      </c>
      <c r="C29" s="59" t="s">
        <v>439</v>
      </c>
    </row>
    <row r="30" spans="1:3" ht="15">
      <c r="A30" s="63">
        <v>2551</v>
      </c>
      <c r="B30" s="59" t="s">
        <v>440</v>
      </c>
      <c r="C30" s="59" t="s">
        <v>441</v>
      </c>
    </row>
    <row r="31" spans="1:3" ht="15">
      <c r="A31" s="63">
        <v>2560</v>
      </c>
      <c r="B31" s="59" t="s">
        <v>442</v>
      </c>
      <c r="C31" s="59" t="s">
        <v>443</v>
      </c>
    </row>
    <row r="32" spans="1:3" ht="15">
      <c r="A32" s="63">
        <v>2570</v>
      </c>
      <c r="B32" s="59" t="s">
        <v>444</v>
      </c>
      <c r="C32" s="59" t="s">
        <v>445</v>
      </c>
    </row>
    <row r="33" spans="1:3" ht="15">
      <c r="A33" s="63">
        <v>2572</v>
      </c>
      <c r="B33" s="59" t="s">
        <v>446</v>
      </c>
      <c r="C33" s="59" t="s">
        <v>447</v>
      </c>
    </row>
    <row r="34" spans="1:3" ht="15">
      <c r="A34" s="63">
        <v>2620</v>
      </c>
      <c r="B34" s="59" t="s">
        <v>448</v>
      </c>
      <c r="C34" s="59" t="s">
        <v>449</v>
      </c>
    </row>
    <row r="35" spans="1:3" ht="15">
      <c r="A35" s="63">
        <v>2650</v>
      </c>
      <c r="B35" s="59" t="s">
        <v>450</v>
      </c>
      <c r="C35" s="59" t="s">
        <v>451</v>
      </c>
    </row>
    <row r="36" spans="1:3" ht="15">
      <c r="A36" s="63">
        <v>2720</v>
      </c>
      <c r="B36" s="59" t="s">
        <v>452</v>
      </c>
      <c r="C36" s="59" t="s">
        <v>453</v>
      </c>
    </row>
    <row r="37" spans="1:3" ht="15">
      <c r="A37" s="63">
        <v>2730</v>
      </c>
      <c r="B37" s="59" t="s">
        <v>454</v>
      </c>
      <c r="C37" s="156" t="s">
        <v>455</v>
      </c>
    </row>
    <row r="38" spans="1:3" ht="15">
      <c r="A38" s="63">
        <v>2740</v>
      </c>
      <c r="B38" s="59" t="s">
        <v>442</v>
      </c>
      <c r="C38" s="59" t="s">
        <v>443</v>
      </c>
    </row>
    <row r="39" spans="1:3" ht="15">
      <c r="A39" s="63">
        <v>3210</v>
      </c>
      <c r="B39" s="59" t="s">
        <v>456</v>
      </c>
      <c r="C39" s="59" t="s">
        <v>457</v>
      </c>
    </row>
    <row r="40" spans="1:3" ht="15">
      <c r="A40" s="63">
        <v>3220</v>
      </c>
      <c r="B40" s="59" t="s">
        <v>458</v>
      </c>
      <c r="C40" s="59" t="s">
        <v>459</v>
      </c>
    </row>
    <row r="41" spans="1:3" ht="15">
      <c r="A41" s="63">
        <v>3310</v>
      </c>
      <c r="B41" s="59" t="s">
        <v>47</v>
      </c>
      <c r="C41" s="59" t="s">
        <v>460</v>
      </c>
    </row>
    <row r="42" spans="1:3" ht="15">
      <c r="A42" s="63">
        <v>3410</v>
      </c>
      <c r="B42" s="59" t="s">
        <v>461</v>
      </c>
      <c r="C42" s="59" t="s">
        <v>462</v>
      </c>
    </row>
    <row r="43" spans="1:3" ht="15">
      <c r="A43" s="63">
        <v>3420</v>
      </c>
      <c r="B43" s="59" t="s">
        <v>463</v>
      </c>
      <c r="C43" s="59" t="s">
        <v>464</v>
      </c>
    </row>
    <row r="44" spans="1:3" ht="15">
      <c r="A44" s="63">
        <v>3430</v>
      </c>
      <c r="B44" s="59" t="s">
        <v>465</v>
      </c>
      <c r="C44" s="59" t="s">
        <v>466</v>
      </c>
    </row>
    <row r="45" spans="1:3" ht="15">
      <c r="A45" s="63">
        <v>3440</v>
      </c>
      <c r="B45" s="59" t="s">
        <v>467</v>
      </c>
      <c r="C45" s="59" t="s">
        <v>390</v>
      </c>
    </row>
    <row r="46" spans="1:3" ht="15">
      <c r="A46" s="63">
        <v>3460</v>
      </c>
      <c r="B46" s="59" t="s">
        <v>468</v>
      </c>
      <c r="C46" s="59" t="s">
        <v>469</v>
      </c>
    </row>
    <row r="47" spans="1:3" ht="15">
      <c r="A47" s="63">
        <v>3470</v>
      </c>
      <c r="B47" s="59" t="s">
        <v>470</v>
      </c>
      <c r="C47" s="59" t="s">
        <v>471</v>
      </c>
    </row>
    <row r="48" spans="1:3" ht="15">
      <c r="A48" s="63">
        <v>3480</v>
      </c>
      <c r="B48" s="59" t="s">
        <v>472</v>
      </c>
      <c r="C48" s="59" t="s">
        <v>473</v>
      </c>
    </row>
    <row r="49" spans="1:3" ht="15">
      <c r="A49" s="63">
        <v>3490</v>
      </c>
      <c r="B49" s="59" t="s">
        <v>461</v>
      </c>
      <c r="C49" s="59" t="s">
        <v>474</v>
      </c>
    </row>
    <row r="50" spans="1:3" ht="15">
      <c r="A50" s="63">
        <v>4210</v>
      </c>
      <c r="B50" s="59" t="s">
        <v>456</v>
      </c>
      <c r="C50" s="59" t="s">
        <v>457</v>
      </c>
    </row>
    <row r="51" spans="1:3" ht="15">
      <c r="A51" s="63">
        <v>4310</v>
      </c>
      <c r="B51" s="59" t="s">
        <v>47</v>
      </c>
      <c r="C51" s="59" t="s">
        <v>460</v>
      </c>
    </row>
    <row r="52" spans="1:3" ht="15">
      <c r="A52" s="63">
        <v>4410</v>
      </c>
      <c r="B52" s="59" t="s">
        <v>475</v>
      </c>
      <c r="C52" s="59" t="s">
        <v>476</v>
      </c>
    </row>
    <row r="53" spans="1:3" ht="15">
      <c r="A53" s="63">
        <v>4420</v>
      </c>
      <c r="B53" s="59" t="s">
        <v>477</v>
      </c>
      <c r="C53" s="59" t="s">
        <v>478</v>
      </c>
    </row>
    <row r="54" spans="1:3" ht="15">
      <c r="A54" s="63">
        <v>4440</v>
      </c>
      <c r="B54" s="59" t="s">
        <v>479</v>
      </c>
      <c r="C54" s="59" t="s">
        <v>480</v>
      </c>
    </row>
    <row r="55" spans="1:3" ht="15">
      <c r="A55" s="63">
        <v>4450</v>
      </c>
      <c r="B55" s="59" t="s">
        <v>481</v>
      </c>
      <c r="C55" s="59" t="s">
        <v>482</v>
      </c>
    </row>
    <row r="56" spans="1:3" ht="15">
      <c r="A56" s="63">
        <v>4510</v>
      </c>
      <c r="B56" s="59" t="s">
        <v>483</v>
      </c>
      <c r="C56" s="59" t="s">
        <v>484</v>
      </c>
    </row>
    <row r="57" spans="1:3" ht="15">
      <c r="A57" s="63">
        <v>4520</v>
      </c>
      <c r="B57" s="59" t="s">
        <v>485</v>
      </c>
      <c r="C57" s="59" t="s">
        <v>486</v>
      </c>
    </row>
    <row r="58" spans="1:3" ht="15">
      <c r="A58" s="63">
        <v>4550</v>
      </c>
      <c r="B58" s="59" t="s">
        <v>411</v>
      </c>
      <c r="C58" s="59" t="s">
        <v>412</v>
      </c>
    </row>
    <row r="59" spans="1:3" ht="15">
      <c r="A59" s="63">
        <v>4560</v>
      </c>
      <c r="B59" s="59" t="s">
        <v>415</v>
      </c>
      <c r="C59" s="59" t="s">
        <v>416</v>
      </c>
    </row>
    <row r="60" spans="1:3" ht="15">
      <c r="A60" s="63">
        <v>4610</v>
      </c>
      <c r="B60" s="59" t="s">
        <v>487</v>
      </c>
      <c r="C60" s="59" t="s">
        <v>488</v>
      </c>
    </row>
    <row r="61" spans="1:3" ht="15">
      <c r="A61" s="63">
        <v>4650</v>
      </c>
      <c r="B61" s="59" t="s">
        <v>489</v>
      </c>
      <c r="C61" s="59" t="s">
        <v>490</v>
      </c>
    </row>
    <row r="62" spans="1:3" ht="15">
      <c r="A62" s="63">
        <v>4660</v>
      </c>
      <c r="B62" s="59" t="s">
        <v>491</v>
      </c>
      <c r="C62" s="59" t="s">
        <v>492</v>
      </c>
    </row>
    <row r="63" spans="1:3" ht="15">
      <c r="A63" s="63">
        <v>4670</v>
      </c>
      <c r="B63" s="59" t="s">
        <v>493</v>
      </c>
      <c r="C63" s="59" t="s">
        <v>494</v>
      </c>
    </row>
    <row r="64" spans="1:3" ht="15">
      <c r="A64" s="63">
        <v>4710</v>
      </c>
      <c r="B64" s="59" t="s">
        <v>495</v>
      </c>
      <c r="C64" s="59" t="s">
        <v>496</v>
      </c>
    </row>
    <row r="65" spans="1:3" ht="15">
      <c r="A65" s="63">
        <v>5110</v>
      </c>
      <c r="B65" s="59" t="s">
        <v>497</v>
      </c>
      <c r="C65" s="59" t="s">
        <v>498</v>
      </c>
    </row>
    <row r="66" spans="1:3" ht="15">
      <c r="A66" s="63">
        <v>5210</v>
      </c>
      <c r="B66" s="59" t="s">
        <v>456</v>
      </c>
      <c r="C66" s="59" t="s">
        <v>457</v>
      </c>
    </row>
    <row r="67" spans="1:3" ht="15">
      <c r="A67" s="63">
        <v>5220</v>
      </c>
      <c r="B67" s="59" t="s">
        <v>499</v>
      </c>
      <c r="C67" s="59" t="s">
        <v>500</v>
      </c>
    </row>
    <row r="68" spans="1:3" ht="15">
      <c r="A68" s="63">
        <v>5310</v>
      </c>
      <c r="B68" s="59" t="s">
        <v>501</v>
      </c>
      <c r="C68" s="59" t="s">
        <v>502</v>
      </c>
    </row>
    <row r="69" spans="1:3" ht="15">
      <c r="A69" s="63">
        <v>5430</v>
      </c>
      <c r="B69" s="59" t="s">
        <v>503</v>
      </c>
      <c r="C69" s="59" t="s">
        <v>504</v>
      </c>
    </row>
    <row r="70" spans="1:3" ht="15">
      <c r="A70" s="63">
        <v>5440</v>
      </c>
      <c r="B70" s="59" t="s">
        <v>505</v>
      </c>
      <c r="C70" s="59" t="s">
        <v>506</v>
      </c>
    </row>
    <row r="71" spans="1:3" ht="15">
      <c r="A71" s="63">
        <v>5450</v>
      </c>
      <c r="B71" s="59" t="s">
        <v>507</v>
      </c>
      <c r="C71" s="59" t="s">
        <v>508</v>
      </c>
    </row>
    <row r="72" spans="1:3" ht="15">
      <c r="A72" s="63">
        <v>5510</v>
      </c>
      <c r="B72" s="59" t="s">
        <v>509</v>
      </c>
      <c r="C72" s="59" t="s">
        <v>510</v>
      </c>
    </row>
    <row r="73" spans="1:3" ht="15">
      <c r="A73" s="63">
        <v>5520</v>
      </c>
      <c r="B73" s="59" t="s">
        <v>511</v>
      </c>
      <c r="C73" s="59" t="s">
        <v>512</v>
      </c>
    </row>
    <row r="74" spans="1:3" ht="15">
      <c r="A74" s="63">
        <v>5530</v>
      </c>
      <c r="B74" s="59" t="s">
        <v>385</v>
      </c>
      <c r="C74" s="59" t="s">
        <v>513</v>
      </c>
    </row>
  </sheetData>
  <autoFilter ref="A1:C74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F23"/>
  <sheetViews>
    <sheetView showGridLines="0" zoomScale="80" zoomScaleNormal="80" workbookViewId="0">
      <selection activeCell="BE10" sqref="BE10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4" width="7.7109375" style="9" bestFit="1" customWidth="1"/>
    <col min="5" max="6" width="8.28515625" style="9" customWidth="1"/>
    <col min="7" max="7" width="5.5703125" style="9" customWidth="1"/>
    <col min="8" max="8" width="2.7109375" style="9" customWidth="1"/>
    <col min="9" max="9" width="6.42578125" style="9" customWidth="1"/>
    <col min="10" max="13" width="8.28515625" style="9" customWidth="1"/>
    <col min="14" max="14" width="5.5703125" style="9" customWidth="1"/>
    <col min="15" max="15" width="2.7109375" style="9" customWidth="1"/>
    <col min="16" max="16" width="7.85546875" style="9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42578125" style="9" customWidth="1"/>
    <col min="49" max="49" width="5.5703125" style="9"/>
    <col min="50" max="50" width="2.42578125" style="9" customWidth="1"/>
    <col min="51" max="51" width="7" style="9" customWidth="1"/>
    <col min="52" max="55" width="8.28515625" style="9" customWidth="1"/>
    <col min="56" max="56" width="4.5703125" style="9" customWidth="1"/>
    <col min="57" max="57" width="2.5703125" style="9" customWidth="1"/>
    <col min="58" max="16384" width="5.5703125" style="9"/>
  </cols>
  <sheetData>
    <row r="2" spans="1:58" s="166" customFormat="1" ht="27" customHeight="1">
      <c r="B2" s="461" t="s">
        <v>384</v>
      </c>
      <c r="C2" s="462"/>
      <c r="D2" s="462"/>
      <c r="E2" s="9"/>
      <c r="F2" s="463">
        <f>TES!F2</f>
        <v>44713</v>
      </c>
      <c r="G2" s="462"/>
    </row>
    <row r="3" spans="1:58" ht="27" customHeight="1">
      <c r="A3"/>
      <c r="B3"/>
      <c r="C3"/>
      <c r="D3"/>
      <c r="AD3" s="456" t="s">
        <v>371</v>
      </c>
      <c r="AE3" s="457"/>
      <c r="AF3" s="457"/>
      <c r="AG3" s="457"/>
      <c r="AH3" s="457"/>
      <c r="AI3" s="458"/>
    </row>
    <row r="4" spans="1:58" ht="27" customHeight="1">
      <c r="A4"/>
      <c r="B4"/>
      <c r="C4"/>
      <c r="D4"/>
      <c r="E4"/>
      <c r="F4"/>
      <c r="G4"/>
      <c r="H4"/>
      <c r="I4"/>
      <c r="J4"/>
      <c r="K4"/>
      <c r="L4"/>
      <c r="P4" s="53"/>
      <c r="Q4" s="53"/>
      <c r="R4" s="54"/>
      <c r="S4" s="54"/>
      <c r="T4" s="54"/>
      <c r="U4" s="53"/>
      <c r="AD4" s="113">
        <v>5530</v>
      </c>
      <c r="AE4" s="456" t="s">
        <v>558</v>
      </c>
      <c r="AF4" s="459"/>
      <c r="AG4" s="459"/>
      <c r="AH4" s="460"/>
      <c r="AI4" s="113" t="s">
        <v>601</v>
      </c>
    </row>
    <row r="5" spans="1:58" ht="27" customHeight="1">
      <c r="A5"/>
      <c r="B5"/>
      <c r="C5"/>
      <c r="D5"/>
      <c r="P5" s="53"/>
      <c r="Q5" s="53"/>
      <c r="R5" s="54"/>
      <c r="S5" s="54"/>
      <c r="T5" s="54"/>
      <c r="U5" s="53"/>
      <c r="AD5" s="113">
        <v>20210</v>
      </c>
      <c r="AE5" s="456" t="s">
        <v>559</v>
      </c>
      <c r="AF5" s="459"/>
      <c r="AG5" s="459"/>
      <c r="AH5" s="460"/>
      <c r="AI5" s="113"/>
    </row>
    <row r="6" spans="1:58" ht="27" customHeight="1">
      <c r="A6"/>
      <c r="B6"/>
      <c r="C6"/>
      <c r="D6"/>
      <c r="AE6" s="456" t="s">
        <v>166</v>
      </c>
      <c r="AF6" s="459"/>
      <c r="AG6" s="459"/>
      <c r="AH6" s="460"/>
    </row>
    <row r="7" spans="1:58" ht="27" customHeight="1">
      <c r="AG7" s="23"/>
    </row>
    <row r="8" spans="1:58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21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80"/>
      <c r="BC8" s="80"/>
      <c r="BD8" s="80"/>
      <c r="BE8" s="80"/>
      <c r="BF8" s="80"/>
    </row>
    <row r="9" spans="1:58" ht="27" customHeight="1">
      <c r="E9" s="23"/>
      <c r="L9" s="23"/>
      <c r="S9" s="23"/>
      <c r="Z9" s="23"/>
      <c r="AG9" s="23"/>
      <c r="AN9" s="23"/>
      <c r="AU9" s="15"/>
      <c r="BB9" s="15"/>
    </row>
    <row r="10" spans="1:58" ht="27" customHeight="1">
      <c r="B10" s="17">
        <v>5520</v>
      </c>
      <c r="C10" s="451" t="s">
        <v>60</v>
      </c>
      <c r="D10" s="452"/>
      <c r="E10" s="452"/>
      <c r="F10" s="453"/>
      <c r="G10" s="17" t="s">
        <v>59</v>
      </c>
      <c r="I10" s="86">
        <v>5520</v>
      </c>
      <c r="J10" s="451" t="s">
        <v>72</v>
      </c>
      <c r="K10" s="452"/>
      <c r="L10" s="452"/>
      <c r="M10" s="453"/>
      <c r="N10" s="96" t="s">
        <v>59</v>
      </c>
      <c r="P10" s="87">
        <v>5520</v>
      </c>
      <c r="Q10" s="451" t="s">
        <v>62</v>
      </c>
      <c r="R10" s="452"/>
      <c r="S10" s="452"/>
      <c r="T10" s="453"/>
      <c r="U10" s="96" t="s">
        <v>59</v>
      </c>
      <c r="W10" s="88">
        <v>5530</v>
      </c>
      <c r="X10" s="451" t="s">
        <v>64</v>
      </c>
      <c r="Y10" s="452"/>
      <c r="Z10" s="452"/>
      <c r="AA10" s="453"/>
      <c r="AB10" s="96" t="s">
        <v>59</v>
      </c>
      <c r="AD10" s="89">
        <v>5520</v>
      </c>
      <c r="AE10" s="451" t="s">
        <v>66</v>
      </c>
      <c r="AF10" s="452"/>
      <c r="AG10" s="452"/>
      <c r="AH10" s="453"/>
      <c r="AI10" s="89" t="s">
        <v>59</v>
      </c>
      <c r="AK10" s="90">
        <v>5520</v>
      </c>
      <c r="AL10" s="451" t="s">
        <v>68</v>
      </c>
      <c r="AM10" s="452"/>
      <c r="AN10" s="452"/>
      <c r="AO10" s="453"/>
      <c r="AP10" s="96" t="s">
        <v>59</v>
      </c>
      <c r="AR10" s="91">
        <v>5520</v>
      </c>
      <c r="AS10" s="451" t="s">
        <v>70</v>
      </c>
      <c r="AT10" s="452"/>
      <c r="AU10" s="452"/>
      <c r="AV10" s="453"/>
      <c r="AW10" s="96" t="s">
        <v>59</v>
      </c>
      <c r="AY10" s="93">
        <v>5530</v>
      </c>
      <c r="AZ10" s="445" t="s">
        <v>636</v>
      </c>
      <c r="BA10" s="446"/>
      <c r="BB10" s="446"/>
      <c r="BC10" s="447"/>
      <c r="BD10" s="96" t="s">
        <v>59</v>
      </c>
    </row>
    <row r="11" spans="1:58" s="30" customFormat="1" ht="27" customHeight="1">
      <c r="B11" s="22">
        <v>20024</v>
      </c>
      <c r="C11" s="445" t="s">
        <v>551</v>
      </c>
      <c r="D11" s="446"/>
      <c r="E11" s="446"/>
      <c r="F11" s="447"/>
      <c r="G11" s="22"/>
      <c r="I11" s="22">
        <v>20350</v>
      </c>
      <c r="J11" s="445" t="s">
        <v>553</v>
      </c>
      <c r="K11" s="446"/>
      <c r="L11" s="446"/>
      <c r="M11" s="447"/>
      <c r="N11" s="22"/>
      <c r="P11" s="22">
        <v>12104</v>
      </c>
      <c r="Q11" s="445" t="s">
        <v>554</v>
      </c>
      <c r="R11" s="446"/>
      <c r="S11" s="446"/>
      <c r="T11" s="447"/>
      <c r="U11" s="22"/>
      <c r="W11" s="22">
        <v>11806</v>
      </c>
      <c r="X11" s="445" t="s">
        <v>377</v>
      </c>
      <c r="Y11" s="446"/>
      <c r="Z11" s="446"/>
      <c r="AA11" s="447"/>
      <c r="AB11" s="22"/>
      <c r="AD11" s="22">
        <v>20118</v>
      </c>
      <c r="AE11" s="445" t="s">
        <v>556</v>
      </c>
      <c r="AF11" s="446"/>
      <c r="AG11" s="446"/>
      <c r="AH11" s="447"/>
      <c r="AI11" s="22"/>
      <c r="AK11" s="22">
        <v>20167</v>
      </c>
      <c r="AL11" s="445" t="s">
        <v>553</v>
      </c>
      <c r="AM11" s="446"/>
      <c r="AN11" s="446"/>
      <c r="AO11" s="447"/>
      <c r="AP11" s="22"/>
      <c r="AR11" s="22">
        <v>12232</v>
      </c>
      <c r="AS11" s="445" t="s">
        <v>553</v>
      </c>
      <c r="AT11" s="446"/>
      <c r="AU11" s="446"/>
      <c r="AV11" s="447"/>
      <c r="AW11" s="22"/>
      <c r="AY11" s="22">
        <v>12438</v>
      </c>
      <c r="AZ11" s="445" t="s">
        <v>377</v>
      </c>
      <c r="BA11" s="446"/>
      <c r="BB11" s="446"/>
      <c r="BC11" s="447"/>
      <c r="BD11" s="22"/>
    </row>
    <row r="12" spans="1:58" s="30" customFormat="1" ht="27" customHeight="1">
      <c r="B12" s="79"/>
      <c r="C12" s="445" t="s">
        <v>552</v>
      </c>
      <c r="D12" s="446"/>
      <c r="E12" s="446"/>
      <c r="F12" s="447"/>
      <c r="G12" s="79"/>
      <c r="I12" s="79"/>
      <c r="J12" s="448" t="s">
        <v>167</v>
      </c>
      <c r="K12" s="449"/>
      <c r="L12" s="449"/>
      <c r="M12" s="450"/>
      <c r="N12" s="79"/>
      <c r="P12" s="79"/>
      <c r="Q12" s="445" t="s">
        <v>555</v>
      </c>
      <c r="R12" s="446"/>
      <c r="S12" s="446"/>
      <c r="T12" s="447"/>
      <c r="U12" s="79"/>
      <c r="W12" s="79"/>
      <c r="X12" s="448" t="s">
        <v>378</v>
      </c>
      <c r="Y12" s="449"/>
      <c r="Z12" s="449"/>
      <c r="AA12" s="450"/>
      <c r="AB12" s="79"/>
      <c r="AD12" s="79"/>
      <c r="AE12" s="448" t="s">
        <v>557</v>
      </c>
      <c r="AF12" s="449"/>
      <c r="AG12" s="449"/>
      <c r="AH12" s="450"/>
      <c r="AI12" s="79"/>
      <c r="AK12" s="79"/>
      <c r="AL12" s="448" t="s">
        <v>167</v>
      </c>
      <c r="AM12" s="449"/>
      <c r="AN12" s="449"/>
      <c r="AO12" s="450"/>
      <c r="AP12" s="79"/>
      <c r="AR12" s="79"/>
      <c r="AS12" s="448" t="s">
        <v>167</v>
      </c>
      <c r="AT12" s="449"/>
      <c r="AU12" s="449"/>
      <c r="AV12" s="450"/>
      <c r="AW12" s="79"/>
      <c r="AY12" s="79"/>
      <c r="AZ12" s="448" t="s">
        <v>378</v>
      </c>
      <c r="BA12" s="449"/>
      <c r="BB12" s="449"/>
      <c r="BC12" s="450"/>
      <c r="BD12" s="79"/>
    </row>
    <row r="13" spans="1:58" ht="27" customHeight="1">
      <c r="P13" s="53"/>
      <c r="Q13" s="53"/>
      <c r="R13" s="53"/>
      <c r="S13" s="53"/>
      <c r="T13" s="53"/>
      <c r="U13" s="53"/>
    </row>
    <row r="14" spans="1:58" ht="27" customHeight="1">
      <c r="P14" s="53"/>
      <c r="Q14" s="53"/>
      <c r="R14" s="53"/>
      <c r="S14" s="53"/>
      <c r="T14" s="53"/>
      <c r="U14" s="53"/>
    </row>
    <row r="15" spans="1:58" ht="27" customHeight="1">
      <c r="P15" s="53"/>
      <c r="Q15" s="53"/>
      <c r="R15" s="53"/>
      <c r="S15" s="53"/>
      <c r="T15" s="53"/>
      <c r="U15" s="53"/>
    </row>
    <row r="16" spans="1:58" ht="27" customHeight="1">
      <c r="B16" s="467" t="s">
        <v>604</v>
      </c>
      <c r="C16" s="465"/>
      <c r="P16" s="53"/>
      <c r="Q16" s="53"/>
      <c r="R16" s="53"/>
      <c r="S16" s="53"/>
      <c r="T16" s="53"/>
      <c r="U16" s="53"/>
    </row>
    <row r="17" spans="2:32" ht="27" customHeight="1">
      <c r="B17" s="468" t="s">
        <v>605</v>
      </c>
      <c r="C17" s="465"/>
    </row>
    <row r="18" spans="2:32" ht="27" customHeight="1">
      <c r="B18" s="469" t="s">
        <v>577</v>
      </c>
      <c r="C18" s="465"/>
    </row>
    <row r="19" spans="2:32" ht="27" customHeight="1">
      <c r="B19" s="470" t="s">
        <v>576</v>
      </c>
      <c r="C19" s="465"/>
      <c r="Y19" s="25"/>
      <c r="Z19" s="25"/>
      <c r="AA19" s="25"/>
      <c r="AB19" s="25"/>
      <c r="AC19" s="25"/>
      <c r="AD19" s="25"/>
      <c r="AE19" s="25"/>
      <c r="AF19" s="25"/>
    </row>
    <row r="20" spans="2:32" ht="27" customHeight="1">
      <c r="B20" s="471" t="s">
        <v>575</v>
      </c>
      <c r="C20" s="465"/>
      <c r="X20" s="25"/>
      <c r="Y20" s="25"/>
      <c r="Z20" s="25"/>
      <c r="AA20" s="25"/>
      <c r="AB20" s="25"/>
      <c r="AC20" s="25"/>
      <c r="AD20" s="25"/>
      <c r="AE20" s="25"/>
      <c r="AF20" s="25"/>
    </row>
    <row r="21" spans="2:32" ht="27" customHeight="1">
      <c r="B21" s="464" t="s">
        <v>574</v>
      </c>
      <c r="C21" s="465"/>
      <c r="X21" s="25"/>
      <c r="Y21" s="25"/>
      <c r="Z21" s="25"/>
      <c r="AA21" s="25"/>
      <c r="AB21" s="25"/>
      <c r="AC21" s="25"/>
      <c r="AD21" s="25"/>
      <c r="AE21" s="25"/>
      <c r="AF21" s="25"/>
    </row>
    <row r="22" spans="2:32" ht="27" customHeight="1">
      <c r="B22" s="466" t="s">
        <v>573</v>
      </c>
      <c r="C22" s="465"/>
      <c r="X22" s="25"/>
      <c r="Y22" s="25"/>
      <c r="Z22" s="25"/>
      <c r="AA22" s="25"/>
      <c r="AB22" s="25"/>
      <c r="AC22" s="25"/>
      <c r="AD22" s="25"/>
      <c r="AE22" s="25"/>
      <c r="AF22" s="25"/>
    </row>
    <row r="23" spans="2:32" ht="27" customHeight="1">
      <c r="B23" s="454" t="s">
        <v>589</v>
      </c>
      <c r="C23" s="455"/>
      <c r="X23" s="25"/>
      <c r="Y23" s="25"/>
      <c r="Z23" s="25"/>
      <c r="AA23" s="25"/>
      <c r="AB23" s="25"/>
      <c r="AC23" s="25"/>
      <c r="AD23" s="25"/>
      <c r="AE23" s="25"/>
      <c r="AF23" s="25"/>
    </row>
  </sheetData>
  <protectedRanges>
    <protectedRange sqref="H10:H12 O10:O12 V10:V12 AD3:AI3 AC10:AC12 AJ10:AJ12 AQ10:AQ12 AX10:AX12 W9:AI9 H3:K3 R3:V3 E2 G2 C4:V6 BE10:IC12 AJ1:IC9 B24:C65537 A10:A65537 D13:IC65537 B13:C15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AW10 BD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9" securityDescriptor="O:WDG:WDD:(A;;CC;;;S-1-5-21-803378362-296240805-1831112798-6325)(A;;CC;;;S-1-5-21-803378362-296240805-1831112798-3188)"/>
    <protectedRange sqref="AR11:AW12 AY11:BD12 AY10:BC10 AR10:AV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38"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  <mergeCell ref="C12:F12"/>
    <mergeCell ref="J12:M12"/>
    <mergeCell ref="B23:C23"/>
    <mergeCell ref="AD3:AI3"/>
    <mergeCell ref="AE4:AH4"/>
    <mergeCell ref="AE5:AH5"/>
    <mergeCell ref="AE6:AH6"/>
    <mergeCell ref="C10:F10"/>
    <mergeCell ref="C11:F11"/>
    <mergeCell ref="X11:AA11"/>
    <mergeCell ref="X12:AA12"/>
    <mergeCell ref="AE10:AH10"/>
    <mergeCell ref="AE11:AH11"/>
    <mergeCell ref="AE12:AH12"/>
    <mergeCell ref="J11:M11"/>
    <mergeCell ref="Q10:T10"/>
    <mergeCell ref="Q11:T11"/>
    <mergeCell ref="X10:AA10"/>
    <mergeCell ref="Q12:T12"/>
    <mergeCell ref="AZ10:BC10"/>
    <mergeCell ref="AZ12:BC12"/>
    <mergeCell ref="AZ11:BC11"/>
    <mergeCell ref="AL10:AO10"/>
    <mergeCell ref="AL12:AO12"/>
    <mergeCell ref="AL11:AO11"/>
    <mergeCell ref="AS10:AV10"/>
    <mergeCell ref="AS12:AV12"/>
    <mergeCell ref="AS11:AV11"/>
  </mergeCells>
  <pageMargins left="0.7" right="0.7" top="0.78740157499999996" bottom="0.78740157499999996" header="0.3" footer="0.3"/>
  <pageSetup paperSize="8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3"/>
  <sheetViews>
    <sheetView showGridLines="0" zoomScale="70" zoomScaleNormal="70" zoomScaleSheetLayoutView="66" workbookViewId="0">
      <selection activeCell="M47" sqref="M47"/>
    </sheetView>
  </sheetViews>
  <sheetFormatPr defaultColWidth="9.140625" defaultRowHeight="12.75"/>
  <cols>
    <col min="1" max="1" width="5.42578125" style="186" customWidth="1"/>
    <col min="2" max="2" width="12" style="186" bestFit="1" customWidth="1"/>
    <col min="3" max="3" width="5.28515625" style="186" customWidth="1"/>
    <col min="4" max="4" width="12.85546875" style="186" customWidth="1"/>
    <col min="5" max="5" width="6.85546875" style="227" customWidth="1"/>
    <col min="6" max="6" width="15.85546875" style="227" customWidth="1"/>
    <col min="7" max="7" width="5.42578125" style="227" customWidth="1"/>
    <col min="8" max="8" width="3" style="227" customWidth="1"/>
    <col min="9" max="9" width="6.85546875" style="227" customWidth="1"/>
    <col min="10" max="13" width="9.140625" style="227"/>
    <col min="14" max="14" width="6.85546875" style="227" customWidth="1"/>
    <col min="15" max="15" width="3" style="227" customWidth="1"/>
    <col min="16" max="16" width="6.85546875" style="227" customWidth="1"/>
    <col min="17" max="20" width="9.140625" style="227"/>
    <col min="21" max="21" width="6.85546875" style="227" customWidth="1"/>
    <col min="22" max="22" width="3" style="227" customWidth="1"/>
    <col min="23" max="23" width="6.85546875" style="227" customWidth="1"/>
    <col min="24" max="27" width="9.140625" style="227"/>
    <col min="28" max="28" width="6.85546875" style="227" customWidth="1"/>
    <col min="29" max="29" width="3.28515625" style="186" customWidth="1"/>
    <col min="30" max="30" width="6.85546875" style="227" customWidth="1"/>
    <col min="31" max="34" width="9.140625" style="227"/>
    <col min="35" max="35" width="6.85546875" style="227" customWidth="1"/>
    <col min="36" max="16384" width="9.140625" style="186"/>
  </cols>
  <sheetData>
    <row r="1" spans="1:35" ht="19.5" customHeight="1"/>
    <row r="2" spans="1:35" ht="19.5" customHeight="1">
      <c r="B2" s="478" t="s">
        <v>384</v>
      </c>
      <c r="C2" s="479"/>
      <c r="D2" s="479"/>
      <c r="E2" s="225"/>
      <c r="F2" s="463">
        <f>TES!F2</f>
        <v>44713</v>
      </c>
      <c r="G2" s="462"/>
    </row>
    <row r="3" spans="1:35" ht="19.5" customHeight="1">
      <c r="D3" s="1"/>
      <c r="E3" s="174"/>
      <c r="F3" s="186"/>
      <c r="P3" s="472" t="s">
        <v>673</v>
      </c>
      <c r="Q3" s="480"/>
      <c r="R3" s="480"/>
      <c r="S3" s="480"/>
      <c r="T3" s="480"/>
      <c r="U3" s="481"/>
    </row>
    <row r="4" spans="1:35" ht="19.5" customHeight="1">
      <c r="B4"/>
      <c r="C4"/>
      <c r="D4"/>
      <c r="E4" s="225"/>
      <c r="F4" s="225"/>
      <c r="P4" s="307">
        <v>1110</v>
      </c>
      <c r="Q4" s="482" t="s">
        <v>300</v>
      </c>
      <c r="R4" s="483"/>
      <c r="S4" s="483"/>
      <c r="T4" s="483"/>
      <c r="U4" s="307" t="s">
        <v>608</v>
      </c>
    </row>
    <row r="5" spans="1:35" ht="19.5" customHeight="1">
      <c r="B5"/>
      <c r="C5"/>
      <c r="D5"/>
      <c r="E5" s="225"/>
      <c r="F5" s="225"/>
      <c r="P5" s="307">
        <v>11350</v>
      </c>
      <c r="Q5" s="484" t="s">
        <v>662</v>
      </c>
      <c r="R5" s="485"/>
      <c r="S5" s="485"/>
      <c r="T5" s="486"/>
      <c r="U5" s="307"/>
    </row>
    <row r="6" spans="1:35" ht="19.5" customHeight="1">
      <c r="B6"/>
      <c r="C6"/>
      <c r="D6"/>
      <c r="E6" s="225"/>
      <c r="F6" s="225"/>
      <c r="Q6" s="472" t="s">
        <v>590</v>
      </c>
      <c r="R6" s="473"/>
      <c r="S6" s="473"/>
      <c r="T6" s="474"/>
    </row>
    <row r="7" spans="1:35" ht="21" customHeight="1">
      <c r="E7"/>
      <c r="F7"/>
      <c r="G7"/>
      <c r="S7" s="147"/>
    </row>
    <row r="8" spans="1:35" ht="22.5" customHeight="1">
      <c r="E8"/>
      <c r="F8"/>
      <c r="G8"/>
      <c r="P8" s="323">
        <v>5510</v>
      </c>
      <c r="Q8" s="475" t="s">
        <v>4</v>
      </c>
      <c r="R8" s="476"/>
      <c r="S8" s="476"/>
      <c r="T8" s="477"/>
      <c r="U8" s="323" t="s">
        <v>601</v>
      </c>
    </row>
    <row r="9" spans="1:35" ht="22.5" customHeight="1">
      <c r="E9"/>
      <c r="F9"/>
      <c r="G9"/>
      <c r="P9" s="323">
        <v>20251</v>
      </c>
      <c r="Q9" s="475" t="s">
        <v>48</v>
      </c>
      <c r="R9" s="492"/>
      <c r="S9" s="492"/>
      <c r="T9" s="493"/>
      <c r="U9" s="323"/>
    </row>
    <row r="10" spans="1:35" ht="22.5" customHeight="1">
      <c r="E10"/>
      <c r="F10"/>
      <c r="G10"/>
      <c r="P10" s="226"/>
      <c r="Q10" s="475" t="s">
        <v>165</v>
      </c>
      <c r="R10" s="492"/>
      <c r="S10" s="492"/>
      <c r="T10" s="493"/>
      <c r="U10" s="226"/>
      <c r="AD10"/>
      <c r="AE10"/>
      <c r="AF10"/>
      <c r="AG10"/>
      <c r="AH10"/>
      <c r="AI10"/>
    </row>
    <row r="11" spans="1:35" s="151" customFormat="1" ht="22.5" customHeight="1" thickBot="1">
      <c r="A11" s="229"/>
      <c r="B11" s="229"/>
      <c r="C11" s="143"/>
      <c r="D11" s="143"/>
      <c r="E11"/>
      <c r="F11"/>
      <c r="G11"/>
      <c r="H11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/>
      <c r="AA11" s="186"/>
      <c r="AB11" s="186"/>
      <c r="AC11"/>
      <c r="AD11"/>
      <c r="AE11"/>
      <c r="AF11"/>
      <c r="AG11"/>
      <c r="AH11"/>
      <c r="AI11"/>
    </row>
    <row r="12" spans="1:35" ht="22.5" customHeight="1">
      <c r="A12" s="229"/>
      <c r="B12" s="229"/>
      <c r="C12" s="143"/>
      <c r="D12" s="229"/>
      <c r="E12"/>
      <c r="F12"/>
      <c r="G12"/>
      <c r="H12"/>
      <c r="I12"/>
      <c r="J12"/>
      <c r="K12"/>
      <c r="L12" s="148"/>
      <c r="S12" s="148"/>
      <c r="T12"/>
      <c r="U12"/>
      <c r="V12"/>
      <c r="Z12" s="149"/>
      <c r="AC12"/>
      <c r="AD12"/>
      <c r="AE12"/>
      <c r="AF12"/>
      <c r="AG12"/>
      <c r="AH12"/>
      <c r="AI12"/>
    </row>
    <row r="13" spans="1:35" s="228" customFormat="1" ht="22.5" customHeight="1">
      <c r="A13" s="230"/>
      <c r="B13" s="231"/>
      <c r="C13" s="231"/>
      <c r="D13" s="230"/>
      <c r="E13"/>
      <c r="F13"/>
      <c r="G13"/>
      <c r="H13" s="226"/>
      <c r="I13" s="328">
        <v>5512</v>
      </c>
      <c r="J13" s="475" t="s">
        <v>71</v>
      </c>
      <c r="K13" s="495"/>
      <c r="L13" s="495"/>
      <c r="M13" s="496"/>
      <c r="N13" s="112" t="s">
        <v>51</v>
      </c>
      <c r="O13" s="226"/>
      <c r="P13" s="328">
        <v>5511</v>
      </c>
      <c r="Q13" s="475" t="s">
        <v>65</v>
      </c>
      <c r="R13" s="495"/>
      <c r="S13" s="495"/>
      <c r="T13" s="496"/>
      <c r="U13" s="112" t="s">
        <v>51</v>
      </c>
      <c r="V13" s="226"/>
      <c r="W13" s="150">
        <v>5510</v>
      </c>
      <c r="X13" s="503" t="s">
        <v>3</v>
      </c>
      <c r="Y13" s="507"/>
      <c r="Z13" s="507"/>
      <c r="AA13" s="508"/>
      <c r="AB13" s="150" t="s">
        <v>59</v>
      </c>
      <c r="AC13"/>
      <c r="AD13"/>
      <c r="AE13"/>
      <c r="AF13"/>
      <c r="AG13"/>
      <c r="AH13"/>
      <c r="AI13"/>
    </row>
    <row r="14" spans="1:35" ht="31.9" customHeight="1">
      <c r="A14" s="143"/>
      <c r="B14" s="187"/>
      <c r="C14" s="187"/>
      <c r="D14" s="143"/>
      <c r="E14"/>
      <c r="F14"/>
      <c r="G14"/>
      <c r="I14" s="112">
        <v>12317</v>
      </c>
      <c r="J14" s="500" t="s">
        <v>539</v>
      </c>
      <c r="K14" s="495"/>
      <c r="L14" s="495"/>
      <c r="M14" s="496"/>
      <c r="N14" s="112"/>
      <c r="P14" s="112">
        <v>20327</v>
      </c>
      <c r="Q14" s="475" t="s">
        <v>537</v>
      </c>
      <c r="R14" s="495"/>
      <c r="S14" s="495"/>
      <c r="T14" s="496"/>
      <c r="U14" s="112"/>
      <c r="W14" s="327">
        <v>20243</v>
      </c>
      <c r="X14" s="451" t="s">
        <v>536</v>
      </c>
      <c r="Y14" s="509"/>
      <c r="Z14" s="509"/>
      <c r="AA14" s="510"/>
      <c r="AB14" s="327"/>
      <c r="AC14"/>
      <c r="AD14"/>
      <c r="AE14"/>
      <c r="AF14"/>
      <c r="AG14"/>
      <c r="AH14"/>
      <c r="AI14"/>
    </row>
    <row r="15" spans="1:35" ht="22.5" customHeight="1">
      <c r="A15" s="232"/>
      <c r="B15" s="233"/>
      <c r="C15" s="233"/>
      <c r="D15" s="143"/>
      <c r="E15"/>
      <c r="F15"/>
      <c r="G15"/>
      <c r="I15" s="143"/>
      <c r="J15" s="494" t="s">
        <v>125</v>
      </c>
      <c r="K15" s="495"/>
      <c r="L15" s="495"/>
      <c r="M15" s="496"/>
      <c r="N15" s="143"/>
      <c r="P15" s="143"/>
      <c r="Q15" s="494" t="s">
        <v>125</v>
      </c>
      <c r="R15" s="495"/>
      <c r="S15" s="495"/>
      <c r="T15" s="496"/>
      <c r="U15" s="143"/>
      <c r="W15" s="143"/>
      <c r="X15" s="502" t="s">
        <v>125</v>
      </c>
      <c r="Y15" s="511"/>
      <c r="Z15" s="511"/>
      <c r="AA15" s="512"/>
      <c r="AB15" s="143"/>
      <c r="AC15"/>
      <c r="AD15"/>
      <c r="AE15"/>
      <c r="AF15"/>
      <c r="AG15"/>
      <c r="AH15"/>
      <c r="AI15"/>
    </row>
    <row r="16" spans="1:35" ht="22.5" customHeight="1">
      <c r="E16"/>
      <c r="F16"/>
      <c r="G16"/>
      <c r="L16" s="149"/>
      <c r="S16" s="148"/>
      <c r="AC16"/>
      <c r="AD16"/>
      <c r="AE16"/>
      <c r="AF16"/>
      <c r="AG16"/>
      <c r="AH16"/>
      <c r="AI16"/>
    </row>
    <row r="17" spans="2:35" ht="22.5" customHeight="1">
      <c r="B17" s="467" t="s">
        <v>604</v>
      </c>
      <c r="C17" s="465"/>
      <c r="E17"/>
      <c r="F17"/>
      <c r="G17"/>
      <c r="I17" s="313">
        <v>5512</v>
      </c>
      <c r="J17" s="497" t="s">
        <v>731</v>
      </c>
      <c r="K17" s="498"/>
      <c r="L17" s="498"/>
      <c r="M17" s="499"/>
      <c r="N17" s="150" t="s">
        <v>59</v>
      </c>
      <c r="P17" s="313">
        <v>5511</v>
      </c>
      <c r="Q17" s="503" t="s">
        <v>63</v>
      </c>
      <c r="R17" s="487"/>
      <c r="S17" s="487"/>
      <c r="T17" s="488"/>
      <c r="U17" s="150" t="s">
        <v>59</v>
      </c>
      <c r="AD17"/>
      <c r="AE17"/>
      <c r="AF17"/>
      <c r="AG17"/>
      <c r="AH17"/>
      <c r="AI17"/>
    </row>
    <row r="18" spans="2:35" ht="25.5" customHeight="1">
      <c r="B18" s="468" t="s">
        <v>605</v>
      </c>
      <c r="C18" s="465"/>
      <c r="E18"/>
      <c r="F18"/>
      <c r="G18"/>
      <c r="I18" s="144"/>
      <c r="J18" s="451" t="s">
        <v>539</v>
      </c>
      <c r="K18" s="487"/>
      <c r="L18" s="487"/>
      <c r="M18" s="488"/>
      <c r="N18" s="144"/>
      <c r="P18" s="144">
        <v>20238</v>
      </c>
      <c r="Q18" s="451" t="s">
        <v>538</v>
      </c>
      <c r="R18" s="487"/>
      <c r="S18" s="487"/>
      <c r="T18" s="488"/>
      <c r="U18" s="144"/>
    </row>
    <row r="19" spans="2:35" ht="22.5" customHeight="1">
      <c r="B19" s="489" t="s">
        <v>577</v>
      </c>
      <c r="C19" s="490"/>
      <c r="I19" s="143"/>
      <c r="J19" s="491" t="s">
        <v>125</v>
      </c>
      <c r="K19" s="487"/>
      <c r="L19" s="487"/>
      <c r="M19" s="488"/>
      <c r="N19" s="143"/>
      <c r="P19" s="143"/>
      <c r="Q19" s="491" t="s">
        <v>125</v>
      </c>
      <c r="R19" s="487"/>
      <c r="S19" s="487"/>
      <c r="T19" s="488"/>
      <c r="U19" s="143"/>
    </row>
    <row r="20" spans="2:35" ht="22.5" customHeight="1">
      <c r="B20" s="504" t="s">
        <v>576</v>
      </c>
      <c r="C20" s="490"/>
      <c r="L20" s="148"/>
      <c r="S20" s="148"/>
    </row>
    <row r="21" spans="2:35" ht="22.5" customHeight="1">
      <c r="B21" s="505" t="s">
        <v>575</v>
      </c>
      <c r="C21" s="490"/>
      <c r="I21" s="313">
        <v>5512</v>
      </c>
      <c r="J21" s="503" t="s">
        <v>0</v>
      </c>
      <c r="K21" s="487"/>
      <c r="L21" s="487"/>
      <c r="M21" s="488"/>
      <c r="N21" s="150" t="s">
        <v>59</v>
      </c>
      <c r="P21" s="313">
        <v>5511</v>
      </c>
      <c r="Q21" s="503" t="s">
        <v>368</v>
      </c>
      <c r="R21" s="487"/>
      <c r="S21" s="487"/>
      <c r="T21" s="488"/>
      <c r="U21" s="150" t="s">
        <v>59</v>
      </c>
    </row>
    <row r="22" spans="2:35" ht="22.5" customHeight="1">
      <c r="B22" s="506" t="s">
        <v>574</v>
      </c>
      <c r="C22" s="490"/>
      <c r="I22" s="144">
        <v>12272</v>
      </c>
      <c r="J22" s="502" t="s">
        <v>540</v>
      </c>
      <c r="K22" s="487"/>
      <c r="L22" s="487"/>
      <c r="M22" s="488"/>
      <c r="N22" s="144"/>
      <c r="P22" s="288">
        <v>12508</v>
      </c>
      <c r="Q22" s="502" t="s">
        <v>542</v>
      </c>
      <c r="R22" s="487"/>
      <c r="S22" s="487"/>
      <c r="T22" s="488"/>
      <c r="U22" s="288"/>
    </row>
    <row r="23" spans="2:35" ht="22.5" customHeight="1">
      <c r="B23" s="501" t="s">
        <v>573</v>
      </c>
      <c r="C23" s="490"/>
      <c r="I23" s="143"/>
      <c r="J23" s="502" t="s">
        <v>544</v>
      </c>
      <c r="K23" s="487"/>
      <c r="L23" s="487"/>
      <c r="M23" s="488"/>
      <c r="N23" s="143"/>
      <c r="Q23" s="491" t="s">
        <v>543</v>
      </c>
      <c r="R23" s="487"/>
      <c r="S23" s="487"/>
      <c r="T23" s="488"/>
    </row>
    <row r="24" spans="2:35" ht="22.5" customHeight="1">
      <c r="B24" s="454" t="s">
        <v>589</v>
      </c>
      <c r="C24" s="490"/>
      <c r="E24"/>
      <c r="F24"/>
      <c r="G24"/>
      <c r="S24" s="148"/>
    </row>
    <row r="25" spans="2:35" ht="22.5" customHeight="1">
      <c r="E25"/>
      <c r="F25"/>
      <c r="G25"/>
      <c r="P25" s="313">
        <v>5511</v>
      </c>
      <c r="Q25" s="503" t="s">
        <v>79</v>
      </c>
      <c r="R25" s="487"/>
      <c r="S25" s="487"/>
      <c r="T25" s="488"/>
      <c r="U25" s="150" t="s">
        <v>59</v>
      </c>
    </row>
    <row r="26" spans="2:35" ht="22.5" customHeight="1">
      <c r="E26"/>
      <c r="F26"/>
      <c r="G26"/>
      <c r="P26" s="144">
        <v>12443</v>
      </c>
      <c r="Q26" s="502" t="s">
        <v>542</v>
      </c>
      <c r="R26" s="487"/>
      <c r="S26" s="487"/>
      <c r="T26" s="488"/>
      <c r="U26" s="144"/>
    </row>
    <row r="27" spans="2:35" ht="22.5" customHeight="1">
      <c r="E27"/>
      <c r="F27"/>
      <c r="G27"/>
      <c r="P27" s="143"/>
      <c r="Q27" s="491" t="s">
        <v>543</v>
      </c>
      <c r="R27" s="487"/>
      <c r="S27" s="487"/>
      <c r="T27" s="488"/>
      <c r="U27" s="143"/>
    </row>
    <row r="28" spans="2:35" ht="22.5" customHeight="1">
      <c r="E28"/>
      <c r="F28"/>
      <c r="G28"/>
      <c r="R28"/>
      <c r="S28"/>
    </row>
    <row r="29" spans="2:35" ht="22.5" customHeight="1">
      <c r="E29"/>
      <c r="F29"/>
      <c r="G29"/>
    </row>
    <row r="30" spans="2:35" ht="22.5" customHeight="1">
      <c r="E30"/>
      <c r="F30"/>
      <c r="G30"/>
    </row>
    <row r="31" spans="2:35" ht="22.5" customHeight="1">
      <c r="E31"/>
      <c r="F31"/>
      <c r="G31"/>
    </row>
    <row r="32" spans="2:3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1" customHeight="1"/>
    <row r="41" ht="21" customHeight="1"/>
    <row r="42" ht="21" customHeight="1"/>
    <row r="43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P4:U4 P5 U5" name="Oblast1_1_3" securityDescriptor="O:WDG:WDD:(A;;CC;;;S-1-5-21-803378362-296240805-1831112798-6325)(A;;CC;;;S-1-5-21-803378362-296240805-1831112798-3188)"/>
    <protectedRange sqref="P13 P17 P21 I21 P25 I13 I17" name="Oblast1_3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Q5:T6" name="Oblast1_5" securityDescriptor="O:WDG:WDD:(A;;CC;;;S-1-5-21-803378362-296240805-1831112798-6325)(A;;CC;;;S-1-5-21-803378362-296240805-1831112798-3188)"/>
  </protectedRanges>
  <mergeCells count="41">
    <mergeCell ref="X13:AA13"/>
    <mergeCell ref="X14:AA14"/>
    <mergeCell ref="X15:AA15"/>
    <mergeCell ref="Q13:T13"/>
    <mergeCell ref="Q15:T15"/>
    <mergeCell ref="Q14:T14"/>
    <mergeCell ref="Q27:T27"/>
    <mergeCell ref="Q25:T25"/>
    <mergeCell ref="Q26:T26"/>
    <mergeCell ref="Q17:T17"/>
    <mergeCell ref="Q18:T18"/>
    <mergeCell ref="B23:C23"/>
    <mergeCell ref="J23:M23"/>
    <mergeCell ref="Q19:T19"/>
    <mergeCell ref="B24:C24"/>
    <mergeCell ref="Q21:T21"/>
    <mergeCell ref="B20:C20"/>
    <mergeCell ref="B21:C21"/>
    <mergeCell ref="J21:M21"/>
    <mergeCell ref="B22:C22"/>
    <mergeCell ref="J22:M22"/>
    <mergeCell ref="Q22:T22"/>
    <mergeCell ref="Q23:T23"/>
    <mergeCell ref="B18:C18"/>
    <mergeCell ref="J18:M18"/>
    <mergeCell ref="B19:C19"/>
    <mergeCell ref="J19:M19"/>
    <mergeCell ref="Q9:T9"/>
    <mergeCell ref="J15:M15"/>
    <mergeCell ref="Q10:T10"/>
    <mergeCell ref="B17:C17"/>
    <mergeCell ref="J17:M17"/>
    <mergeCell ref="J14:M14"/>
    <mergeCell ref="J13:M13"/>
    <mergeCell ref="Q6:T6"/>
    <mergeCell ref="Q8:T8"/>
    <mergeCell ref="F2:G2"/>
    <mergeCell ref="B2:D2"/>
    <mergeCell ref="P3:U3"/>
    <mergeCell ref="Q4:T4"/>
    <mergeCell ref="Q5:T5"/>
  </mergeCells>
  <pageMargins left="0.7" right="0.7" top="0.78740157499999996" bottom="0.78740157499999996" header="0.3" footer="0.3"/>
  <pageSetup paperSize="8" scale="58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[1]Units!#REF!</xm:f>
          </x14:formula1>
          <xm:sqref>W13</xm:sqref>
        </x14:dataValidation>
        <x14:dataValidation type="list" allowBlank="1" showInputMessage="1" showErrorMessage="1">
          <x14:formula1>
            <xm:f>List1!$A$2:$A$8</xm:f>
          </x14:formula1>
          <xm:sqref>U4</xm:sqref>
        </x14:dataValidation>
        <x14:dataValidation type="list" allowBlank="1" showInputMessage="1" showErrorMessage="1">
          <x14:formula1>
            <xm:f>[1]Units!#REF!</xm:f>
          </x14:formula1>
          <xm:sqref>P8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703125" defaultRowHeight="27" customHeight="1"/>
  <cols>
    <col min="1" max="1" width="2.28515625" style="74" customWidth="1"/>
    <col min="2" max="2" width="6.42578125" style="74" bestFit="1" customWidth="1"/>
    <col min="3" max="4" width="7.28515625" style="74" customWidth="1"/>
    <col min="5" max="5" width="4.42578125" style="74" customWidth="1"/>
    <col min="6" max="6" width="7" style="74" customWidth="1"/>
    <col min="7" max="7" width="3.7109375" style="74" customWidth="1"/>
    <col min="8" max="8" width="2.7109375" style="74" customWidth="1"/>
    <col min="9" max="9" width="7.5703125" style="74" customWidth="1"/>
    <col min="10" max="13" width="8.28515625" style="74" customWidth="1"/>
    <col min="14" max="14" width="5.28515625" style="74" customWidth="1"/>
    <col min="15" max="15" width="2.7109375" style="74" customWidth="1"/>
    <col min="16" max="16" width="6.85546875" style="74" customWidth="1"/>
    <col min="17" max="20" width="8.28515625" style="74" customWidth="1"/>
    <col min="21" max="21" width="4" style="74" customWidth="1"/>
    <col min="22" max="16384" width="5.5703125" style="74"/>
  </cols>
  <sheetData>
    <row r="2" spans="2:21" ht="27" customHeight="1" thickBot="1">
      <c r="B2" s="478" t="s">
        <v>384</v>
      </c>
      <c r="C2" s="479"/>
      <c r="D2" s="479"/>
      <c r="F2" s="521" t="e">
        <f>#REF!</f>
        <v>#REF!</v>
      </c>
      <c r="G2" s="479"/>
      <c r="U2" s="73"/>
    </row>
    <row r="3" spans="2:21" ht="27" customHeight="1">
      <c r="B3" s="67" t="s">
        <v>517</v>
      </c>
      <c r="C3" s="64">
        <v>17</v>
      </c>
      <c r="I3" s="456" t="s">
        <v>372</v>
      </c>
      <c r="J3" s="529"/>
      <c r="K3" s="529"/>
      <c r="L3" s="529"/>
      <c r="M3" s="529"/>
      <c r="N3" s="530"/>
      <c r="P3" s="75"/>
      <c r="Q3" s="75"/>
      <c r="R3" s="76"/>
      <c r="S3" s="76"/>
      <c r="T3" s="76"/>
      <c r="U3" s="73"/>
    </row>
    <row r="4" spans="2:21" ht="27" customHeight="1">
      <c r="B4" s="68" t="s">
        <v>518</v>
      </c>
      <c r="C4" s="65">
        <v>0</v>
      </c>
      <c r="I4" s="113">
        <v>5510</v>
      </c>
      <c r="J4" s="456" t="s">
        <v>4</v>
      </c>
      <c r="K4" s="459"/>
      <c r="L4" s="459"/>
      <c r="M4" s="460"/>
      <c r="N4" s="113" t="s">
        <v>38</v>
      </c>
      <c r="P4" s="75"/>
      <c r="Q4" s="75"/>
      <c r="R4" s="76"/>
      <c r="S4" s="76"/>
      <c r="T4" s="76"/>
      <c r="U4" s="73"/>
    </row>
    <row r="5" spans="2:21" ht="27" customHeight="1" thickBot="1">
      <c r="B5" s="69" t="s">
        <v>126</v>
      </c>
      <c r="C5" s="66">
        <v>0</v>
      </c>
      <c r="I5" s="113">
        <v>20251</v>
      </c>
      <c r="J5" s="456" t="s">
        <v>48</v>
      </c>
      <c r="K5" s="459"/>
      <c r="L5" s="459"/>
      <c r="M5" s="460"/>
      <c r="N5" s="113"/>
      <c r="U5" s="73"/>
    </row>
    <row r="6" spans="2:21" ht="27" customHeight="1">
      <c r="I6" s="94"/>
      <c r="J6" s="456" t="s">
        <v>165</v>
      </c>
      <c r="K6" s="459"/>
      <c r="L6" s="459"/>
      <c r="M6" s="460"/>
      <c r="N6" s="94"/>
      <c r="U6" s="73"/>
    </row>
    <row r="7" spans="2:21" ht="27" customHeight="1" thickBot="1">
      <c r="E7" s="13"/>
      <c r="F7" s="13"/>
      <c r="G7" s="13"/>
      <c r="H7" s="13"/>
      <c r="I7" s="13"/>
      <c r="J7" s="13"/>
      <c r="K7" s="13"/>
      <c r="L7" s="37"/>
      <c r="M7" s="13"/>
      <c r="N7" s="13"/>
      <c r="O7" s="13"/>
      <c r="P7" s="13"/>
      <c r="Q7" s="13"/>
      <c r="R7" s="13"/>
      <c r="S7" s="95"/>
      <c r="T7" s="95"/>
      <c r="U7" s="95"/>
    </row>
    <row r="8" spans="2:21" ht="27" customHeight="1">
      <c r="E8" s="23"/>
      <c r="L8" s="23"/>
      <c r="S8" s="23"/>
    </row>
    <row r="9" spans="2:21" ht="27" customHeight="1">
      <c r="B9" s="111">
        <v>5510</v>
      </c>
      <c r="C9" s="500" t="s">
        <v>75</v>
      </c>
      <c r="D9" s="522"/>
      <c r="E9" s="522"/>
      <c r="F9" s="523"/>
      <c r="G9" s="111" t="s">
        <v>59</v>
      </c>
      <c r="I9" s="111">
        <v>5510</v>
      </c>
      <c r="J9" s="500" t="s">
        <v>71</v>
      </c>
      <c r="K9" s="522"/>
      <c r="L9" s="522"/>
      <c r="M9" s="523"/>
      <c r="N9" s="111" t="s">
        <v>59</v>
      </c>
      <c r="P9" s="111">
        <v>5510</v>
      </c>
      <c r="Q9" s="500" t="s">
        <v>74</v>
      </c>
      <c r="R9" s="522"/>
      <c r="S9" s="522"/>
      <c r="T9" s="523"/>
      <c r="U9" s="111" t="s">
        <v>59</v>
      </c>
    </row>
    <row r="10" spans="2:21" ht="27" customHeight="1">
      <c r="B10" s="111">
        <v>20258</v>
      </c>
      <c r="C10" s="500" t="s">
        <v>76</v>
      </c>
      <c r="D10" s="522"/>
      <c r="E10" s="522"/>
      <c r="F10" s="523"/>
      <c r="G10" s="111"/>
      <c r="I10" s="111">
        <v>12317</v>
      </c>
      <c r="J10" s="500" t="s">
        <v>539</v>
      </c>
      <c r="K10" s="524"/>
      <c r="L10" s="524"/>
      <c r="M10" s="525"/>
      <c r="N10" s="111"/>
      <c r="P10" s="111">
        <v>12374</v>
      </c>
      <c r="Q10" s="500" t="s">
        <v>537</v>
      </c>
      <c r="R10" s="522"/>
      <c r="S10" s="522"/>
      <c r="T10" s="523"/>
      <c r="U10" s="111"/>
    </row>
    <row r="11" spans="2:21" ht="27" customHeight="1">
      <c r="B11" s="75"/>
      <c r="C11" s="489" t="s">
        <v>135</v>
      </c>
      <c r="D11" s="526"/>
      <c r="E11" s="526"/>
      <c r="F11" s="527"/>
      <c r="G11" s="75"/>
      <c r="I11" s="95"/>
      <c r="J11" s="489" t="s">
        <v>544</v>
      </c>
      <c r="K11" s="526"/>
      <c r="L11" s="526"/>
      <c r="M11" s="527"/>
      <c r="N11" s="95"/>
      <c r="P11" s="75"/>
      <c r="Q11" s="489" t="s">
        <v>543</v>
      </c>
      <c r="R11" s="526"/>
      <c r="S11" s="526"/>
      <c r="T11" s="527"/>
      <c r="U11" s="75"/>
    </row>
    <row r="12" spans="2:21" ht="27" customHeight="1">
      <c r="C12" s="83"/>
      <c r="D12" s="83"/>
      <c r="E12" s="97"/>
      <c r="F12" s="83"/>
      <c r="I12" s="94"/>
      <c r="J12" s="94"/>
      <c r="K12" s="94"/>
      <c r="L12" s="18"/>
      <c r="M12" s="94"/>
      <c r="N12" s="94"/>
      <c r="P12" s="75"/>
      <c r="Q12" s="75"/>
      <c r="R12" s="75"/>
      <c r="S12" s="18"/>
      <c r="T12" s="75"/>
      <c r="U12" s="75"/>
    </row>
    <row r="13" spans="2:21" ht="27" customHeight="1">
      <c r="B13" s="96">
        <v>5510</v>
      </c>
      <c r="C13" s="513" t="s">
        <v>77</v>
      </c>
      <c r="D13" s="514"/>
      <c r="E13" s="514"/>
      <c r="F13" s="515"/>
      <c r="G13" s="123" t="s">
        <v>59</v>
      </c>
      <c r="H13" s="124"/>
      <c r="I13" s="123">
        <v>5510</v>
      </c>
      <c r="J13" s="513" t="s">
        <v>535</v>
      </c>
      <c r="K13" s="514"/>
      <c r="L13" s="514"/>
      <c r="M13" s="515"/>
      <c r="N13" s="123" t="s">
        <v>59</v>
      </c>
      <c r="O13" s="124"/>
      <c r="P13" s="123">
        <v>5510</v>
      </c>
      <c r="Q13" s="513" t="s">
        <v>63</v>
      </c>
      <c r="R13" s="514"/>
      <c r="S13" s="514"/>
      <c r="T13" s="515"/>
      <c r="U13" s="123" t="s">
        <v>59</v>
      </c>
    </row>
    <row r="14" spans="2:21" ht="27" customHeight="1">
      <c r="B14" s="96">
        <v>11633</v>
      </c>
      <c r="C14" s="513" t="s">
        <v>76</v>
      </c>
      <c r="D14" s="516"/>
      <c r="E14" s="516"/>
      <c r="F14" s="517"/>
      <c r="G14" s="123"/>
      <c r="H14" s="124"/>
      <c r="I14" s="123">
        <v>11889</v>
      </c>
      <c r="J14" s="513" t="s">
        <v>539</v>
      </c>
      <c r="K14" s="516"/>
      <c r="L14" s="516"/>
      <c r="M14" s="517"/>
      <c r="N14" s="123"/>
      <c r="O14" s="124"/>
      <c r="P14" s="123">
        <v>20238</v>
      </c>
      <c r="Q14" s="513" t="s">
        <v>538</v>
      </c>
      <c r="R14" s="514"/>
      <c r="S14" s="514"/>
      <c r="T14" s="515"/>
      <c r="U14" s="123"/>
    </row>
    <row r="15" spans="2:21" ht="27" customHeight="1">
      <c r="B15" s="95"/>
      <c r="C15" s="518" t="s">
        <v>135</v>
      </c>
      <c r="D15" s="519"/>
      <c r="E15" s="519"/>
      <c r="F15" s="520"/>
      <c r="G15" s="125"/>
      <c r="H15" s="124"/>
      <c r="I15" s="125"/>
      <c r="J15" s="518" t="s">
        <v>544</v>
      </c>
      <c r="K15" s="519"/>
      <c r="L15" s="519"/>
      <c r="M15" s="520"/>
      <c r="N15" s="125"/>
      <c r="O15" s="124"/>
      <c r="P15" s="125"/>
      <c r="Q15" s="518" t="s">
        <v>543</v>
      </c>
      <c r="R15" s="519"/>
      <c r="S15" s="519"/>
      <c r="T15" s="520"/>
      <c r="U15" s="125"/>
    </row>
    <row r="16" spans="2:21" ht="27" customHeight="1">
      <c r="C16" s="124"/>
      <c r="D16" s="124"/>
      <c r="E16" s="126"/>
      <c r="F16" s="124"/>
      <c r="G16" s="124"/>
      <c r="H16" s="124"/>
      <c r="I16" s="124"/>
      <c r="J16" s="124"/>
      <c r="K16" s="124"/>
      <c r="L16" s="126"/>
      <c r="M16" s="124"/>
      <c r="N16" s="124"/>
      <c r="O16" s="124"/>
      <c r="P16" s="124"/>
      <c r="Q16" s="124"/>
      <c r="R16" s="124"/>
      <c r="S16" s="126"/>
      <c r="T16" s="124"/>
      <c r="U16" s="124"/>
    </row>
    <row r="17" spans="2:21" ht="27" customHeight="1">
      <c r="B17" s="96">
        <v>5510</v>
      </c>
      <c r="C17" s="513" t="s">
        <v>545</v>
      </c>
      <c r="D17" s="514"/>
      <c r="E17" s="514"/>
      <c r="F17" s="515"/>
      <c r="G17" s="123" t="s">
        <v>59</v>
      </c>
      <c r="H17" s="124"/>
      <c r="I17" s="123">
        <v>5510</v>
      </c>
      <c r="J17" s="513" t="s">
        <v>0</v>
      </c>
      <c r="K17" s="514"/>
      <c r="L17" s="514"/>
      <c r="M17" s="515"/>
      <c r="N17" s="123" t="s">
        <v>59</v>
      </c>
      <c r="O17" s="124"/>
      <c r="P17" s="123">
        <v>5510</v>
      </c>
      <c r="Q17" s="513" t="s">
        <v>69</v>
      </c>
      <c r="R17" s="514"/>
      <c r="S17" s="514"/>
      <c r="T17" s="515"/>
      <c r="U17" s="123" t="s">
        <v>59</v>
      </c>
    </row>
    <row r="18" spans="2:21" ht="27" customHeight="1">
      <c r="B18" s="96">
        <v>11872</v>
      </c>
      <c r="C18" s="513" t="s">
        <v>76</v>
      </c>
      <c r="D18" s="516"/>
      <c r="E18" s="516"/>
      <c r="F18" s="517"/>
      <c r="G18" s="123"/>
      <c r="H18" s="124"/>
      <c r="I18" s="123">
        <v>12272</v>
      </c>
      <c r="J18" s="513" t="s">
        <v>540</v>
      </c>
      <c r="K18" s="516"/>
      <c r="L18" s="516"/>
      <c r="M18" s="517"/>
      <c r="N18" s="123"/>
      <c r="O18" s="124"/>
      <c r="P18" s="123">
        <v>12350</v>
      </c>
      <c r="Q18" s="513" t="s">
        <v>537</v>
      </c>
      <c r="R18" s="514"/>
      <c r="S18" s="514"/>
      <c r="T18" s="515"/>
      <c r="U18" s="123"/>
    </row>
    <row r="19" spans="2:21" ht="27" customHeight="1">
      <c r="B19" s="95"/>
      <c r="C19" s="518" t="s">
        <v>135</v>
      </c>
      <c r="D19" s="519"/>
      <c r="E19" s="519"/>
      <c r="F19" s="520"/>
      <c r="G19" s="125"/>
      <c r="H19" s="124"/>
      <c r="I19" s="125"/>
      <c r="J19" s="518" t="s">
        <v>544</v>
      </c>
      <c r="K19" s="519"/>
      <c r="L19" s="519"/>
      <c r="M19" s="520"/>
      <c r="N19" s="125"/>
      <c r="O19" s="124"/>
      <c r="P19" s="125"/>
      <c r="Q19" s="518" t="s">
        <v>543</v>
      </c>
      <c r="R19" s="519"/>
      <c r="S19" s="519"/>
      <c r="T19" s="520"/>
      <c r="U19" s="125"/>
    </row>
    <row r="20" spans="2:21" ht="27" customHeight="1">
      <c r="B20" s="94"/>
      <c r="C20" s="528"/>
      <c r="D20" s="528"/>
      <c r="E20" s="528"/>
      <c r="F20" s="528"/>
      <c r="G20" s="94"/>
      <c r="I20" s="94"/>
      <c r="J20" s="94"/>
      <c r="K20" s="94"/>
      <c r="L20" s="18"/>
      <c r="M20" s="94"/>
      <c r="N20" s="94"/>
      <c r="S20" s="18"/>
    </row>
    <row r="21" spans="2:21" ht="27" customHeight="1">
      <c r="I21" s="96">
        <v>5510</v>
      </c>
      <c r="J21" s="513" t="s">
        <v>78</v>
      </c>
      <c r="K21" s="514"/>
      <c r="L21" s="514"/>
      <c r="M21" s="515"/>
      <c r="N21" s="123" t="s">
        <v>59</v>
      </c>
      <c r="O21" s="124"/>
      <c r="P21" s="123">
        <v>5510</v>
      </c>
      <c r="Q21" s="513" t="s">
        <v>65</v>
      </c>
      <c r="R21" s="514"/>
      <c r="S21" s="514"/>
      <c r="T21" s="515"/>
      <c r="U21" s="123" t="s">
        <v>59</v>
      </c>
    </row>
    <row r="22" spans="2:21" ht="27" customHeight="1">
      <c r="C22" s="467" t="s">
        <v>579</v>
      </c>
      <c r="D22" s="465"/>
      <c r="I22" s="96">
        <v>1034</v>
      </c>
      <c r="J22" s="513" t="s">
        <v>540</v>
      </c>
      <c r="K22" s="516"/>
      <c r="L22" s="516"/>
      <c r="M22" s="517"/>
      <c r="N22" s="123"/>
      <c r="O22" s="124"/>
      <c r="P22" s="123">
        <v>20327</v>
      </c>
      <c r="Q22" s="513" t="s">
        <v>537</v>
      </c>
      <c r="R22" s="514"/>
      <c r="S22" s="514"/>
      <c r="T22" s="515"/>
      <c r="U22" s="123"/>
    </row>
    <row r="23" spans="2:21" ht="27" customHeight="1">
      <c r="C23" s="468" t="s">
        <v>578</v>
      </c>
      <c r="D23" s="465"/>
      <c r="I23" s="95"/>
      <c r="J23" s="518" t="s">
        <v>544</v>
      </c>
      <c r="K23" s="519"/>
      <c r="L23" s="519"/>
      <c r="M23" s="520"/>
      <c r="N23" s="125"/>
      <c r="O23" s="124"/>
      <c r="P23" s="125"/>
      <c r="Q23" s="518" t="s">
        <v>543</v>
      </c>
      <c r="R23" s="519"/>
      <c r="S23" s="519"/>
      <c r="T23" s="520"/>
      <c r="U23" s="125"/>
    </row>
    <row r="24" spans="2:21" ht="27" customHeight="1">
      <c r="C24" s="469" t="s">
        <v>577</v>
      </c>
      <c r="D24" s="465"/>
      <c r="I24" s="94"/>
      <c r="J24" s="124"/>
      <c r="K24" s="124"/>
      <c r="L24" s="126"/>
      <c r="M24" s="124"/>
      <c r="N24" s="124"/>
      <c r="O24" s="124"/>
      <c r="P24" s="124"/>
      <c r="Q24" s="124"/>
      <c r="R24" s="124"/>
      <c r="S24" s="126"/>
      <c r="T24" s="124"/>
      <c r="U24" s="124"/>
    </row>
    <row r="25" spans="2:21" ht="27" customHeight="1">
      <c r="C25" s="470" t="s">
        <v>576</v>
      </c>
      <c r="D25" s="465"/>
      <c r="I25" s="96">
        <v>5510</v>
      </c>
      <c r="J25" s="513" t="s">
        <v>73</v>
      </c>
      <c r="K25" s="514"/>
      <c r="L25" s="514"/>
      <c r="M25" s="515"/>
      <c r="N25" s="123" t="s">
        <v>59</v>
      </c>
      <c r="O25" s="124"/>
      <c r="P25" s="123">
        <v>5510</v>
      </c>
      <c r="Q25" s="513" t="s">
        <v>67</v>
      </c>
      <c r="R25" s="514"/>
      <c r="S25" s="514"/>
      <c r="T25" s="515"/>
      <c r="U25" s="123" t="s">
        <v>59</v>
      </c>
    </row>
    <row r="26" spans="2:21" ht="27" customHeight="1">
      <c r="C26" s="471" t="s">
        <v>575</v>
      </c>
      <c r="D26" s="465"/>
      <c r="I26" s="96">
        <v>11914</v>
      </c>
      <c r="J26" s="513" t="s">
        <v>540</v>
      </c>
      <c r="K26" s="516"/>
      <c r="L26" s="516"/>
      <c r="M26" s="517"/>
      <c r="N26" s="123"/>
      <c r="O26" s="124"/>
      <c r="P26" s="123">
        <v>20240</v>
      </c>
      <c r="Q26" s="513" t="s">
        <v>541</v>
      </c>
      <c r="R26" s="514"/>
      <c r="S26" s="514"/>
      <c r="T26" s="515"/>
      <c r="U26" s="123"/>
    </row>
    <row r="27" spans="2:21" ht="27" customHeight="1">
      <c r="C27" s="464" t="s">
        <v>574</v>
      </c>
      <c r="D27" s="465"/>
      <c r="I27" s="95"/>
      <c r="J27" s="518" t="s">
        <v>544</v>
      </c>
      <c r="K27" s="519"/>
      <c r="L27" s="519"/>
      <c r="M27" s="520"/>
      <c r="N27" s="125"/>
      <c r="O27" s="124"/>
      <c r="P27" s="125"/>
      <c r="Q27" s="518" t="s">
        <v>543</v>
      </c>
      <c r="R27" s="519"/>
      <c r="S27" s="519"/>
      <c r="T27" s="520"/>
      <c r="U27" s="125"/>
    </row>
    <row r="28" spans="2:21" ht="27" customHeight="1">
      <c r="C28" s="466" t="s">
        <v>573</v>
      </c>
      <c r="D28" s="465"/>
      <c r="I28" s="94"/>
      <c r="J28" s="124"/>
      <c r="K28" s="124"/>
      <c r="L28" s="126"/>
      <c r="M28" s="124"/>
      <c r="N28" s="124"/>
      <c r="O28" s="124"/>
      <c r="P28" s="124"/>
      <c r="Q28" s="124"/>
      <c r="R28" s="124"/>
      <c r="S28" s="126"/>
      <c r="T28" s="124"/>
      <c r="U28" s="124"/>
    </row>
    <row r="29" spans="2:21" ht="27" customHeight="1">
      <c r="I29" s="96">
        <v>5510</v>
      </c>
      <c r="J29" s="513" t="s">
        <v>3</v>
      </c>
      <c r="K29" s="514"/>
      <c r="L29" s="514"/>
      <c r="M29" s="515"/>
      <c r="N29" s="123" t="s">
        <v>59</v>
      </c>
      <c r="O29" s="124"/>
      <c r="P29" s="123">
        <v>5510</v>
      </c>
      <c r="Q29" s="513" t="s">
        <v>79</v>
      </c>
      <c r="R29" s="514"/>
      <c r="S29" s="514"/>
      <c r="T29" s="515"/>
      <c r="U29" s="123" t="s">
        <v>59</v>
      </c>
    </row>
    <row r="30" spans="2:21" ht="27" customHeight="1">
      <c r="I30" s="96">
        <v>20243</v>
      </c>
      <c r="J30" s="513" t="s">
        <v>536</v>
      </c>
      <c r="K30" s="514"/>
      <c r="L30" s="514"/>
      <c r="M30" s="515"/>
      <c r="N30" s="123"/>
      <c r="O30" s="124"/>
      <c r="P30" s="123">
        <v>12443</v>
      </c>
      <c r="Q30" s="513" t="s">
        <v>542</v>
      </c>
      <c r="R30" s="514"/>
      <c r="S30" s="514"/>
      <c r="T30" s="515"/>
      <c r="U30" s="123"/>
    </row>
    <row r="31" spans="2:21" ht="27" customHeight="1">
      <c r="I31" s="95"/>
      <c r="J31" s="513" t="s">
        <v>125</v>
      </c>
      <c r="K31" s="514"/>
      <c r="L31" s="514"/>
      <c r="M31" s="515"/>
      <c r="N31" s="125"/>
      <c r="O31" s="124"/>
      <c r="P31" s="125"/>
      <c r="Q31" s="518" t="s">
        <v>543</v>
      </c>
      <c r="R31" s="519"/>
      <c r="S31" s="519"/>
      <c r="T31" s="520"/>
      <c r="U31" s="125"/>
    </row>
    <row r="32" spans="2:21" ht="27" customHeight="1">
      <c r="J32" s="124"/>
      <c r="K32" s="124"/>
      <c r="L32" s="124"/>
      <c r="M32" s="124"/>
      <c r="N32" s="124"/>
      <c r="O32" s="124"/>
      <c r="P32" s="124"/>
      <c r="Q32" s="124"/>
      <c r="R32" s="124"/>
      <c r="S32" s="126"/>
      <c r="T32" s="124"/>
      <c r="U32" s="124"/>
    </row>
    <row r="33" spans="10:21" ht="27" customHeight="1">
      <c r="J33" s="124"/>
      <c r="K33" s="124"/>
      <c r="L33" s="124"/>
      <c r="M33" s="124"/>
      <c r="N33" s="124"/>
      <c r="O33" s="124"/>
      <c r="P33" s="123">
        <v>5510</v>
      </c>
      <c r="Q33" s="513" t="s">
        <v>368</v>
      </c>
      <c r="R33" s="531"/>
      <c r="S33" s="531"/>
      <c r="T33" s="532"/>
      <c r="U33" s="123" t="s">
        <v>59</v>
      </c>
    </row>
    <row r="34" spans="10:21" ht="27" customHeight="1">
      <c r="J34" s="124"/>
      <c r="K34" s="124"/>
      <c r="L34" s="124"/>
      <c r="M34" s="124"/>
      <c r="N34" s="124"/>
      <c r="O34" s="124"/>
      <c r="P34" s="123">
        <v>12508</v>
      </c>
      <c r="Q34" s="513" t="s">
        <v>542</v>
      </c>
      <c r="R34" s="514"/>
      <c r="S34" s="514"/>
      <c r="T34" s="515"/>
      <c r="U34" s="123"/>
    </row>
    <row r="35" spans="10:21" ht="27" customHeight="1">
      <c r="J35" s="124"/>
      <c r="K35" s="124"/>
      <c r="L35" s="124"/>
      <c r="M35" s="124"/>
      <c r="N35" s="124"/>
      <c r="O35" s="124"/>
      <c r="P35" s="124"/>
      <c r="Q35" s="518" t="s">
        <v>543</v>
      </c>
      <c r="R35" s="519"/>
      <c r="S35" s="519"/>
      <c r="T35" s="520"/>
      <c r="U35" s="124"/>
    </row>
    <row r="36" spans="10:21" ht="27" customHeight="1">
      <c r="J36" s="124"/>
      <c r="K36" s="124"/>
      <c r="L36" s="124"/>
      <c r="M36" s="124"/>
      <c r="N36" s="124"/>
      <c r="O36" s="124"/>
      <c r="P36" s="124"/>
      <c r="Q36" s="124"/>
      <c r="R36" s="124"/>
      <c r="S36" s="127"/>
      <c r="T36" s="124"/>
      <c r="U36" s="124"/>
    </row>
    <row r="37" spans="10:21" ht="27" customHeight="1">
      <c r="J37" s="124"/>
      <c r="K37" s="124"/>
      <c r="L37" s="124"/>
      <c r="M37" s="124"/>
      <c r="N37" s="124"/>
      <c r="O37" s="124"/>
      <c r="P37" s="123">
        <v>5510</v>
      </c>
      <c r="Q37" s="513" t="s">
        <v>3</v>
      </c>
      <c r="R37" s="514"/>
      <c r="S37" s="514"/>
      <c r="T37" s="515"/>
      <c r="U37" s="123" t="s">
        <v>59</v>
      </c>
    </row>
    <row r="38" spans="10:21" ht="27" customHeight="1">
      <c r="J38" s="124"/>
      <c r="K38" s="124"/>
      <c r="L38" s="124"/>
      <c r="M38" s="124"/>
      <c r="N38" s="124"/>
      <c r="O38" s="124"/>
      <c r="P38" s="123">
        <v>20243</v>
      </c>
      <c r="Q38" s="513" t="s">
        <v>536</v>
      </c>
      <c r="R38" s="514"/>
      <c r="S38" s="514"/>
      <c r="T38" s="515"/>
      <c r="U38" s="123"/>
    </row>
    <row r="39" spans="10:21" ht="27" customHeight="1">
      <c r="J39" s="124"/>
      <c r="K39" s="124"/>
      <c r="L39" s="124"/>
      <c r="M39" s="124"/>
      <c r="N39" s="124"/>
      <c r="O39" s="124"/>
      <c r="P39" s="125"/>
      <c r="Q39" s="513" t="s">
        <v>125</v>
      </c>
      <c r="R39" s="514"/>
      <c r="S39" s="514"/>
      <c r="T39" s="515"/>
      <c r="U39" s="125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C24:D24"/>
    <mergeCell ref="C25:D25"/>
    <mergeCell ref="C26:D26"/>
    <mergeCell ref="C27:D27"/>
    <mergeCell ref="J29:M29"/>
    <mergeCell ref="J25:M25"/>
    <mergeCell ref="J26:M26"/>
    <mergeCell ref="J27:M27"/>
    <mergeCell ref="Q19:T19"/>
    <mergeCell ref="C19:F19"/>
    <mergeCell ref="C20:F20"/>
    <mergeCell ref="C22:D22"/>
    <mergeCell ref="C23:D23"/>
    <mergeCell ref="Q21:T21"/>
    <mergeCell ref="Q22:T22"/>
    <mergeCell ref="Q23:T23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C13:F13"/>
    <mergeCell ref="C14:F14"/>
    <mergeCell ref="C15:F15"/>
    <mergeCell ref="Q17:T17"/>
    <mergeCell ref="Q18:T18"/>
    <mergeCell ref="Q13:T13"/>
    <mergeCell ref="Q14:T14"/>
    <mergeCell ref="Q15:T15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W25"/>
  <sheetViews>
    <sheetView showGridLines="0" zoomScale="70" zoomScaleNormal="70" workbookViewId="0">
      <selection activeCell="AP20" sqref="AP20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4" width="6.85546875" style="9" customWidth="1"/>
    <col min="5" max="5" width="6.5703125" style="9" customWidth="1"/>
    <col min="6" max="6" width="6.85546875" style="9" customWidth="1"/>
    <col min="7" max="7" width="5.5703125" style="9" customWidth="1"/>
    <col min="8" max="8" width="5.28515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19" width="8.28515625" style="9" customWidth="1"/>
    <col min="20" max="20" width="9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7.5703125" style="9" customWidth="1"/>
    <col min="45" max="48" width="8.42578125" style="9" customWidth="1"/>
    <col min="49" max="16384" width="5.5703125" style="9"/>
  </cols>
  <sheetData>
    <row r="2" spans="2:49" s="163" customFormat="1" ht="27" customHeight="1">
      <c r="B2" s="478" t="s">
        <v>384</v>
      </c>
      <c r="C2" s="479"/>
      <c r="D2" s="479"/>
      <c r="E2" s="9"/>
      <c r="F2" s="463">
        <f>TES!F2</f>
        <v>44713</v>
      </c>
      <c r="G2" s="462"/>
    </row>
    <row r="3" spans="2:49" ht="27" customHeight="1">
      <c r="B3"/>
      <c r="C3"/>
      <c r="D3"/>
      <c r="E3"/>
      <c r="F3" s="30"/>
      <c r="G3" s="30"/>
      <c r="H3" s="30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W3" s="456" t="s">
        <v>43</v>
      </c>
      <c r="X3" s="459"/>
      <c r="Y3" s="459"/>
      <c r="Z3" s="459"/>
      <c r="AA3" s="459"/>
      <c r="AB3" s="460"/>
    </row>
    <row r="4" spans="2:49" ht="27" customHeight="1">
      <c r="B4"/>
      <c r="C4"/>
      <c r="D4"/>
      <c r="E4"/>
      <c r="F4" s="30"/>
      <c r="G4" s="30"/>
      <c r="H4" s="30"/>
      <c r="J4" s="303"/>
      <c r="K4" s="303"/>
      <c r="L4" s="303"/>
      <c r="M4" s="303"/>
      <c r="N4" s="303"/>
      <c r="O4" s="303"/>
      <c r="P4" s="303"/>
      <c r="Q4" s="303"/>
      <c r="R4" s="303"/>
      <c r="S4" s="303"/>
      <c r="T4" s="303"/>
      <c r="U4" s="303"/>
      <c r="W4" s="235">
        <v>1210</v>
      </c>
      <c r="X4" s="456" t="s">
        <v>633</v>
      </c>
      <c r="Y4" s="459"/>
      <c r="Z4" s="459"/>
      <c r="AA4" s="460"/>
      <c r="AB4" s="235" t="s">
        <v>601</v>
      </c>
    </row>
    <row r="5" spans="2:49" ht="27" customHeight="1">
      <c r="B5"/>
      <c r="C5"/>
      <c r="D5"/>
      <c r="E5"/>
      <c r="F5" s="30"/>
      <c r="G5" s="30"/>
      <c r="H5" s="30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W5" s="272" t="s">
        <v>613</v>
      </c>
      <c r="X5" s="536" t="s">
        <v>20</v>
      </c>
      <c r="Y5" s="537"/>
      <c r="Z5" s="537"/>
      <c r="AA5" s="538"/>
      <c r="AB5" s="235"/>
    </row>
    <row r="6" spans="2:49" ht="27" customHeight="1">
      <c r="B6"/>
      <c r="C6"/>
      <c r="D6"/>
      <c r="E6"/>
      <c r="F6" s="30"/>
      <c r="G6" s="30"/>
      <c r="H6" s="30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X6" s="456" t="s">
        <v>50</v>
      </c>
      <c r="Y6" s="459"/>
      <c r="Z6" s="459"/>
      <c r="AA6" s="460"/>
    </row>
    <row r="7" spans="2:49" ht="27" customHeight="1">
      <c r="D7" s="30"/>
      <c r="E7" s="30"/>
      <c r="F7" s="30"/>
      <c r="G7" s="30"/>
      <c r="H7" s="30"/>
      <c r="Z7" s="20"/>
    </row>
    <row r="8" spans="2:49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2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306"/>
      <c r="AO8" s="306"/>
      <c r="AP8" s="306"/>
    </row>
    <row r="9" spans="2:49" ht="27" customHeight="1">
      <c r="E9" s="15"/>
      <c r="L9" s="15"/>
      <c r="S9" s="15"/>
      <c r="Z9" s="15"/>
      <c r="AG9" s="15"/>
      <c r="AN9" s="15"/>
    </row>
    <row r="10" spans="2:49" ht="27" customHeight="1">
      <c r="B10" s="17">
        <v>1210</v>
      </c>
      <c r="C10" s="451" t="s">
        <v>23</v>
      </c>
      <c r="D10" s="452"/>
      <c r="E10" s="452"/>
      <c r="F10" s="453"/>
      <c r="G10" s="17" t="s">
        <v>59</v>
      </c>
      <c r="I10" s="17">
        <v>1210</v>
      </c>
      <c r="J10" s="445" t="s">
        <v>660</v>
      </c>
      <c r="K10" s="446"/>
      <c r="L10" s="446"/>
      <c r="M10" s="447"/>
      <c r="N10" s="22" t="s">
        <v>52</v>
      </c>
      <c r="P10" s="17">
        <v>1210</v>
      </c>
      <c r="Q10" s="451" t="s">
        <v>26</v>
      </c>
      <c r="R10" s="452"/>
      <c r="S10" s="452"/>
      <c r="T10" s="453"/>
      <c r="U10" s="17" t="s">
        <v>51</v>
      </c>
      <c r="W10" s="17">
        <v>1210</v>
      </c>
      <c r="X10" s="451" t="s">
        <v>29</v>
      </c>
      <c r="Y10" s="452"/>
      <c r="Z10" s="452"/>
      <c r="AA10" s="453"/>
      <c r="AB10" s="17" t="s">
        <v>52</v>
      </c>
      <c r="AD10" s="17">
        <v>1210</v>
      </c>
      <c r="AE10" s="451" t="s">
        <v>31</v>
      </c>
      <c r="AF10" s="452"/>
      <c r="AG10" s="452"/>
      <c r="AH10" s="453"/>
      <c r="AI10" s="22" t="s">
        <v>59</v>
      </c>
      <c r="AK10" s="17">
        <v>1210</v>
      </c>
      <c r="AL10" s="451" t="s">
        <v>33</v>
      </c>
      <c r="AM10" s="452"/>
      <c r="AN10" s="452"/>
      <c r="AO10" s="453"/>
      <c r="AP10" s="22" t="s">
        <v>59</v>
      </c>
      <c r="AR10" s="171">
        <v>1</v>
      </c>
      <c r="AS10" s="454" t="s">
        <v>634</v>
      </c>
      <c r="AT10" s="539"/>
      <c r="AU10" s="539"/>
      <c r="AV10" s="540"/>
      <c r="AW10" s="170" t="s">
        <v>588</v>
      </c>
    </row>
    <row r="11" spans="2:49" ht="27" customHeight="1">
      <c r="B11" s="17">
        <v>99910</v>
      </c>
      <c r="C11" s="451" t="s">
        <v>24</v>
      </c>
      <c r="D11" s="452"/>
      <c r="E11" s="452"/>
      <c r="F11" s="453"/>
      <c r="G11" s="17"/>
      <c r="I11" s="17">
        <v>12031</v>
      </c>
      <c r="J11" s="451" t="s">
        <v>25</v>
      </c>
      <c r="K11" s="452"/>
      <c r="L11" s="452"/>
      <c r="M11" s="453"/>
      <c r="N11" s="17"/>
      <c r="P11" s="17">
        <v>96336</v>
      </c>
      <c r="Q11" s="451" t="s">
        <v>27</v>
      </c>
      <c r="R11" s="452"/>
      <c r="S11" s="452"/>
      <c r="T11" s="453"/>
      <c r="U11" s="17"/>
      <c r="W11" s="17">
        <v>11443</v>
      </c>
      <c r="X11" s="451" t="s">
        <v>30</v>
      </c>
      <c r="Y11" s="452"/>
      <c r="Z11" s="452"/>
      <c r="AA11" s="453"/>
      <c r="AB11" s="17"/>
      <c r="AD11" s="17">
        <v>12444</v>
      </c>
      <c r="AE11" s="451" t="s">
        <v>32</v>
      </c>
      <c r="AF11" s="452"/>
      <c r="AG11" s="452"/>
      <c r="AH11" s="453"/>
      <c r="AI11" s="17"/>
      <c r="AK11" s="17">
        <v>12308</v>
      </c>
      <c r="AL11" s="451" t="s">
        <v>34</v>
      </c>
      <c r="AM11" s="452"/>
      <c r="AN11" s="452"/>
      <c r="AO11" s="453"/>
      <c r="AP11" s="17"/>
      <c r="AR11" s="170"/>
      <c r="AS11" s="454" t="s">
        <v>663</v>
      </c>
      <c r="AT11" s="539"/>
      <c r="AU11" s="539"/>
      <c r="AV11" s="541"/>
      <c r="AW11" s="170"/>
    </row>
    <row r="12" spans="2:49" ht="27" customHeight="1">
      <c r="C12" s="451" t="s">
        <v>53</v>
      </c>
      <c r="D12" s="452"/>
      <c r="E12" s="452"/>
      <c r="F12" s="453"/>
      <c r="J12" s="451" t="s">
        <v>54</v>
      </c>
      <c r="K12" s="452"/>
      <c r="L12" s="452"/>
      <c r="M12" s="453"/>
      <c r="Q12" s="451" t="s">
        <v>55</v>
      </c>
      <c r="R12" s="452"/>
      <c r="S12" s="452"/>
      <c r="T12" s="453"/>
      <c r="X12" s="451" t="s">
        <v>56</v>
      </c>
      <c r="Y12" s="452"/>
      <c r="Z12" s="452"/>
      <c r="AA12" s="453"/>
      <c r="AE12" s="451" t="s">
        <v>57</v>
      </c>
      <c r="AF12" s="452"/>
      <c r="AG12" s="452"/>
      <c r="AH12" s="453"/>
      <c r="AL12" s="451" t="s">
        <v>239</v>
      </c>
      <c r="AM12" s="452"/>
      <c r="AN12" s="452"/>
      <c r="AO12" s="453"/>
      <c r="AS12" s="454" t="s">
        <v>664</v>
      </c>
      <c r="AT12" s="539"/>
      <c r="AU12" s="539"/>
      <c r="AV12" s="541"/>
    </row>
    <row r="13" spans="2:49" ht="27" customHeight="1">
      <c r="S13" s="15"/>
    </row>
    <row r="14" spans="2:49" ht="27" customHeight="1">
      <c r="P14" s="171">
        <v>1</v>
      </c>
      <c r="Q14" s="454" t="s">
        <v>28</v>
      </c>
      <c r="R14" s="539"/>
      <c r="S14" s="539"/>
      <c r="T14" s="541"/>
      <c r="U14" s="170" t="s">
        <v>588</v>
      </c>
    </row>
    <row r="15" spans="2:49" ht="27" customHeight="1">
      <c r="C15" s="467" t="s">
        <v>604</v>
      </c>
      <c r="D15" s="465"/>
      <c r="P15" s="170"/>
      <c r="Q15" s="454" t="s">
        <v>22</v>
      </c>
      <c r="R15" s="539"/>
      <c r="S15" s="539"/>
      <c r="T15" s="541"/>
      <c r="U15" s="170"/>
      <c r="AR15" s="24">
        <v>1210</v>
      </c>
      <c r="AS15" s="533" t="s">
        <v>714</v>
      </c>
      <c r="AT15" s="534"/>
      <c r="AU15" s="534"/>
      <c r="AV15" s="535"/>
      <c r="AW15" s="24" t="s">
        <v>52</v>
      </c>
    </row>
    <row r="16" spans="2:49" ht="27" customHeight="1">
      <c r="C16" s="468" t="s">
        <v>605</v>
      </c>
      <c r="D16" s="465"/>
      <c r="Q16" s="454" t="s">
        <v>369</v>
      </c>
      <c r="R16" s="539"/>
      <c r="S16" s="539"/>
      <c r="T16" s="541"/>
      <c r="AR16" s="24">
        <v>12412</v>
      </c>
      <c r="AS16" s="533" t="s">
        <v>25</v>
      </c>
      <c r="AT16" s="534"/>
      <c r="AU16" s="534"/>
      <c r="AV16" s="535"/>
      <c r="AW16" s="24" t="s">
        <v>356</v>
      </c>
    </row>
    <row r="17" spans="3:49" ht="27" customHeight="1">
      <c r="C17" s="469" t="s">
        <v>577</v>
      </c>
      <c r="D17" s="465"/>
      <c r="AR17" s="345"/>
      <c r="AS17" s="533" t="s">
        <v>54</v>
      </c>
      <c r="AT17" s="534"/>
      <c r="AU17" s="534"/>
      <c r="AV17" s="535"/>
      <c r="AW17" s="30"/>
    </row>
    <row r="18" spans="3:49" ht="27" customHeight="1">
      <c r="C18" s="470" t="s">
        <v>576</v>
      </c>
      <c r="D18" s="465"/>
    </row>
    <row r="19" spans="3:49" ht="27" customHeight="1">
      <c r="C19" s="471" t="s">
        <v>575</v>
      </c>
      <c r="D19" s="465"/>
      <c r="X19" s="542" t="s">
        <v>643</v>
      </c>
      <c r="Y19" s="543"/>
      <c r="Z19" s="543"/>
      <c r="AA19" s="543"/>
      <c r="AB19" s="543"/>
      <c r="AC19" s="543"/>
      <c r="AD19" s="543"/>
      <c r="AE19" s="543"/>
      <c r="AF19" s="543"/>
    </row>
    <row r="20" spans="3:49" ht="27" customHeight="1">
      <c r="C20" s="464" t="s">
        <v>574</v>
      </c>
      <c r="D20" s="465"/>
      <c r="X20" s="543"/>
      <c r="Y20" s="543"/>
      <c r="Z20" s="543"/>
      <c r="AA20" s="543"/>
      <c r="AB20" s="543"/>
      <c r="AC20" s="543"/>
      <c r="AD20" s="543"/>
      <c r="AE20" s="543"/>
      <c r="AF20" s="543"/>
    </row>
    <row r="21" spans="3:49" ht="27" customHeight="1">
      <c r="C21" s="466" t="s">
        <v>573</v>
      </c>
      <c r="D21" s="465"/>
      <c r="X21" s="543"/>
      <c r="Y21" s="543"/>
      <c r="Z21" s="543"/>
      <c r="AA21" s="543"/>
      <c r="AB21" s="543"/>
      <c r="AC21" s="543"/>
      <c r="AD21" s="543"/>
      <c r="AE21" s="543"/>
      <c r="AF21" s="543"/>
    </row>
    <row r="22" spans="3:49" ht="27" customHeight="1">
      <c r="C22" s="454" t="s">
        <v>589</v>
      </c>
      <c r="D22" s="455"/>
      <c r="X22" s="543"/>
      <c r="Y22" s="543"/>
      <c r="Z22" s="543"/>
      <c r="AA22" s="543"/>
      <c r="AB22" s="543"/>
      <c r="AC22" s="543"/>
      <c r="AD22" s="543"/>
      <c r="AE22" s="543"/>
      <c r="AF22" s="543"/>
    </row>
    <row r="23" spans="3:49" ht="27" customHeight="1">
      <c r="X23" s="543"/>
      <c r="Y23" s="543"/>
      <c r="Z23" s="543"/>
      <c r="AA23" s="543"/>
      <c r="AB23" s="543"/>
      <c r="AC23" s="543"/>
      <c r="AD23" s="543"/>
      <c r="AE23" s="543"/>
      <c r="AF23" s="543"/>
    </row>
    <row r="24" spans="3:49" ht="27" customHeight="1">
      <c r="X24" s="479"/>
      <c r="Y24" s="479"/>
      <c r="Z24" s="479"/>
      <c r="AA24" s="479"/>
      <c r="AB24" s="479"/>
      <c r="AC24" s="479"/>
      <c r="AD24" s="479"/>
      <c r="AE24" s="479"/>
      <c r="AF24" s="479"/>
    </row>
    <row r="25" spans="3:49" ht="27" customHeight="1">
      <c r="X25" s="479"/>
      <c r="Y25" s="479"/>
      <c r="Z25" s="479"/>
      <c r="AA25" s="479"/>
      <c r="AB25" s="479"/>
      <c r="AC25" s="479"/>
      <c r="AD25" s="479"/>
      <c r="AE25" s="479"/>
      <c r="AF25" s="479"/>
    </row>
  </sheetData>
  <protectedRanges>
    <protectedRange sqref="A7:H14 E15:H21 A22:H32 A15:B21 A1:A6 G3 B1:G1 H1:H2 C4:G6 AQ1:IO14 I1:AP32 A33:IO65482 AQ18:IO32 AQ15:AQ17 AX15:IO17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  <protectedRange sqref="AR15:AV15 AR16:AW17" name="Oblast1_2" securityDescriptor="O:WDG:WDD:(A;;CC;;;S-1-5-21-803378362-296240805-1831112798-6325)(A;;CC;;;S-1-5-21-803378362-296240805-1831112798-3188)"/>
    <protectedRange sqref="AW15" name="Oblast1_4_1" securityDescriptor="O:WDG:WDD:(A;;CC;;;S-1-5-21-803378362-296240805-1831112798-6325)(A;;CC;;;S-1-5-21-803378362-296240805-1831112798-3188)"/>
  </protectedRanges>
  <customSheetViews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3"/>
    </customSheetView>
  </customSheetViews>
  <mergeCells count="42">
    <mergeCell ref="C22:D22"/>
    <mergeCell ref="AS10:AV10"/>
    <mergeCell ref="AS12:AV12"/>
    <mergeCell ref="Q16:T16"/>
    <mergeCell ref="X6:AA6"/>
    <mergeCell ref="C12:F12"/>
    <mergeCell ref="J12:M12"/>
    <mergeCell ref="Q12:T12"/>
    <mergeCell ref="X12:AA12"/>
    <mergeCell ref="AS11:AV11"/>
    <mergeCell ref="Q14:T14"/>
    <mergeCell ref="Q15:T15"/>
    <mergeCell ref="AL10:AO10"/>
    <mergeCell ref="AL11:AO11"/>
    <mergeCell ref="X19:AF25"/>
    <mergeCell ref="AL12:AO12"/>
    <mergeCell ref="W3:AB3"/>
    <mergeCell ref="X4:AA4"/>
    <mergeCell ref="X5:AA5"/>
    <mergeCell ref="X10:AA10"/>
    <mergeCell ref="X11:AA11"/>
    <mergeCell ref="B2:D2"/>
    <mergeCell ref="F2:G2"/>
    <mergeCell ref="C10:F10"/>
    <mergeCell ref="C11:F11"/>
    <mergeCell ref="J10:M10"/>
    <mergeCell ref="Q10:T10"/>
    <mergeCell ref="J11:M11"/>
    <mergeCell ref="Q11:T11"/>
    <mergeCell ref="AE10:AH10"/>
    <mergeCell ref="AE11:AH11"/>
    <mergeCell ref="C21:D21"/>
    <mergeCell ref="C15:D15"/>
    <mergeCell ref="C16:D16"/>
    <mergeCell ref="C17:D17"/>
    <mergeCell ref="C18:D18"/>
    <mergeCell ref="C19:D19"/>
    <mergeCell ref="AS15:AV15"/>
    <mergeCell ref="AS16:AV16"/>
    <mergeCell ref="AS17:AV17"/>
    <mergeCell ref="AE12:AH12"/>
    <mergeCell ref="C20:D20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W4 AK10 AD10 W10 P10 I10 AR15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22"/>
  <sheetViews>
    <sheetView showGridLines="0" zoomScale="70" zoomScaleNormal="70" zoomScaleSheetLayoutView="85" workbookViewId="0">
      <selection activeCell="U26" sqref="U26"/>
    </sheetView>
  </sheetViews>
  <sheetFormatPr defaultColWidth="5.5703125" defaultRowHeight="27" customHeight="1"/>
  <cols>
    <col min="1" max="1" width="5.5703125" style="9" customWidth="1"/>
    <col min="2" max="2" width="2.7109375" style="9" customWidth="1"/>
    <col min="3" max="3" width="6.42578125" style="9" customWidth="1"/>
    <col min="4" max="7" width="8.28515625" style="9" customWidth="1"/>
    <col min="8" max="8" width="5.5703125" style="9" customWidth="1"/>
    <col min="9" max="9" width="2.7109375" style="9" customWidth="1"/>
    <col min="10" max="10" width="5.85546875" style="9" customWidth="1"/>
    <col min="11" max="14" width="8.28515625" style="9" customWidth="1"/>
    <col min="15" max="15" width="5.5703125" style="9" customWidth="1"/>
    <col min="16" max="16" width="2.7109375" style="9" customWidth="1"/>
    <col min="17" max="17" width="6.42578125" style="9" bestFit="1" customWidth="1"/>
    <col min="18" max="21" width="8.28515625" style="9" customWidth="1"/>
    <col min="22" max="22" width="5.5703125" style="9" customWidth="1"/>
    <col min="23" max="23" width="2.7109375" style="9" customWidth="1"/>
    <col min="24" max="24" width="6.42578125" style="9" bestFit="1" customWidth="1"/>
    <col min="25" max="28" width="8.28515625" style="9" customWidth="1"/>
    <col min="29" max="29" width="5.5703125" style="9" customWidth="1"/>
    <col min="30" max="30" width="2.7109375" style="9" customWidth="1"/>
    <col min="31" max="31" width="6.42578125" style="9" bestFit="1" customWidth="1"/>
    <col min="32" max="35" width="8.28515625" style="9" customWidth="1"/>
    <col min="36" max="36" width="5.5703125" style="9" customWidth="1"/>
    <col min="37" max="37" width="2.7109375" style="9" customWidth="1"/>
    <col min="38" max="38" width="6.42578125" style="9" bestFit="1" customWidth="1"/>
    <col min="39" max="42" width="8.28515625" style="9" customWidth="1"/>
    <col min="43" max="43" width="5.5703125" style="9" customWidth="1"/>
    <col min="44" max="44" width="2.7109375" style="9" customWidth="1"/>
    <col min="45" max="45" width="6.42578125" style="9" bestFit="1" customWidth="1"/>
    <col min="46" max="49" width="8.42578125" style="9" customWidth="1"/>
    <col min="50" max="51" width="5.5703125" style="9"/>
    <col min="52" max="52" width="6.42578125" style="9" bestFit="1" customWidth="1"/>
    <col min="53" max="56" width="6.5703125" style="9" customWidth="1"/>
    <col min="57" max="58" width="5.5703125" style="9"/>
    <col min="59" max="59" width="6.42578125" style="242" bestFit="1" customWidth="1"/>
    <col min="60" max="63" width="6.5703125" style="242" customWidth="1"/>
    <col min="64" max="64" width="5.5703125" style="242"/>
    <col min="65" max="16384" width="5.5703125" style="9"/>
  </cols>
  <sheetData>
    <row r="2" spans="1:64" s="163" customFormat="1" ht="27" customHeight="1">
      <c r="B2" s="478" t="s">
        <v>384</v>
      </c>
      <c r="C2" s="479"/>
      <c r="D2" s="479"/>
      <c r="E2" s="9"/>
      <c r="F2" s="463">
        <f>TES!F2</f>
        <v>44713</v>
      </c>
      <c r="G2" s="462"/>
      <c r="BG2" s="242"/>
      <c r="BH2" s="242"/>
      <c r="BI2" s="242"/>
      <c r="BJ2" s="242"/>
      <c r="BK2" s="242"/>
      <c r="BL2" s="242"/>
    </row>
    <row r="3" spans="1:64" ht="27" customHeight="1">
      <c r="D3" s="107"/>
      <c r="E3" s="30"/>
      <c r="F3" s="30"/>
      <c r="G3" s="30"/>
      <c r="H3" s="30"/>
      <c r="Z3" s="456" t="s">
        <v>42</v>
      </c>
      <c r="AA3" s="457"/>
      <c r="AB3" s="457"/>
      <c r="AC3" s="457"/>
      <c r="AD3" s="457"/>
      <c r="AE3" s="458"/>
    </row>
    <row r="4" spans="1:64" ht="27" customHeight="1">
      <c r="A4" s="30"/>
      <c r="B4" s="30"/>
      <c r="C4" s="30"/>
      <c r="J4" s="53"/>
      <c r="K4" s="53"/>
      <c r="L4" s="54"/>
      <c r="M4" s="54"/>
      <c r="N4" s="54"/>
      <c r="O4" s="53"/>
      <c r="Z4" s="113">
        <v>1410</v>
      </c>
      <c r="AA4" s="456" t="s">
        <v>36</v>
      </c>
      <c r="AB4" s="457"/>
      <c r="AC4" s="457"/>
      <c r="AD4" s="458"/>
      <c r="AE4" s="113" t="s">
        <v>601</v>
      </c>
    </row>
    <row r="5" spans="1:64" ht="27" customHeight="1">
      <c r="A5" s="30"/>
      <c r="B5" s="30"/>
      <c r="C5" s="30"/>
      <c r="J5" s="53"/>
      <c r="K5" s="53"/>
      <c r="L5" s="54"/>
      <c r="M5" s="54"/>
      <c r="N5" s="54"/>
      <c r="O5" s="53"/>
      <c r="Z5" s="113">
        <v>12103</v>
      </c>
      <c r="AA5" s="456" t="s">
        <v>37</v>
      </c>
      <c r="AB5" s="457"/>
      <c r="AC5" s="457"/>
      <c r="AD5" s="458"/>
      <c r="AE5" s="113"/>
    </row>
    <row r="6" spans="1:64" ht="27" customHeight="1">
      <c r="A6"/>
      <c r="B6"/>
      <c r="C6"/>
      <c r="D6"/>
      <c r="E6"/>
      <c r="AA6" s="456" t="s">
        <v>360</v>
      </c>
      <c r="AB6" s="457"/>
      <c r="AC6" s="457"/>
      <c r="AD6" s="458"/>
    </row>
    <row r="7" spans="1:64" ht="27" customHeight="1">
      <c r="A7"/>
      <c r="B7"/>
      <c r="C7"/>
      <c r="D7"/>
      <c r="E7"/>
      <c r="AC7" s="23"/>
      <c r="BC7"/>
      <c r="BD7"/>
      <c r="BE7"/>
      <c r="BF7"/>
      <c r="BG7"/>
      <c r="BH7"/>
      <c r="BI7"/>
      <c r="BJ7"/>
      <c r="BK7"/>
    </row>
    <row r="8" spans="1:64" ht="27" customHeight="1" thickBot="1">
      <c r="A8"/>
      <c r="B8"/>
      <c r="C8"/>
      <c r="D8"/>
      <c r="E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21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4" ht="27" customHeight="1">
      <c r="A9"/>
      <c r="F9" s="23"/>
      <c r="M9" s="23"/>
      <c r="T9" s="23"/>
      <c r="AA9" s="23"/>
      <c r="AH9" s="23"/>
      <c r="AO9" s="23"/>
      <c r="AU9" s="300"/>
      <c r="AV9" s="23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4" ht="27" customHeight="1">
      <c r="A10"/>
      <c r="C10" s="17">
        <v>1410</v>
      </c>
      <c r="D10" s="445" t="s">
        <v>45</v>
      </c>
      <c r="E10" s="547"/>
      <c r="F10" s="547"/>
      <c r="G10" s="548"/>
      <c r="H10" s="22" t="s">
        <v>52</v>
      </c>
      <c r="I10" s="30"/>
      <c r="J10" s="22">
        <v>1410</v>
      </c>
      <c r="K10" s="445" t="s">
        <v>637</v>
      </c>
      <c r="L10" s="547"/>
      <c r="M10" s="547"/>
      <c r="N10" s="548"/>
      <c r="O10" s="22" t="s">
        <v>52</v>
      </c>
      <c r="P10" s="30"/>
      <c r="Q10" s="22">
        <v>1410</v>
      </c>
      <c r="R10" s="445" t="s">
        <v>44</v>
      </c>
      <c r="S10" s="547"/>
      <c r="T10" s="547"/>
      <c r="U10" s="548"/>
      <c r="V10" s="22" t="s">
        <v>52</v>
      </c>
      <c r="W10" s="30"/>
      <c r="X10" s="22">
        <v>1410</v>
      </c>
      <c r="Y10" s="445" t="s">
        <v>46</v>
      </c>
      <c r="Z10" s="547"/>
      <c r="AA10" s="547"/>
      <c r="AB10" s="548"/>
      <c r="AC10" s="22" t="s">
        <v>52</v>
      </c>
      <c r="AD10" s="30"/>
      <c r="AE10" s="244">
        <v>1410</v>
      </c>
      <c r="AF10" s="445" t="s">
        <v>362</v>
      </c>
      <c r="AG10" s="547"/>
      <c r="AH10" s="547"/>
      <c r="AI10" s="548"/>
      <c r="AJ10" s="244" t="s">
        <v>52</v>
      </c>
      <c r="AL10" s="268">
        <v>1410</v>
      </c>
      <c r="AM10" s="445" t="s">
        <v>694</v>
      </c>
      <c r="AN10" s="547"/>
      <c r="AO10" s="547"/>
      <c r="AP10" s="548"/>
      <c r="AQ10" s="268" t="s">
        <v>52</v>
      </c>
      <c r="AS10" s="96">
        <v>1410</v>
      </c>
      <c r="AT10" s="451" t="s">
        <v>600</v>
      </c>
      <c r="AU10" s="509"/>
      <c r="AV10" s="509"/>
      <c r="AW10" s="510"/>
      <c r="AX10" s="96" t="s">
        <v>52</v>
      </c>
      <c r="AY10"/>
      <c r="AZ10"/>
      <c r="BA10"/>
      <c r="BB10"/>
      <c r="BC10"/>
      <c r="BD10"/>
      <c r="BE10"/>
      <c r="BF10"/>
      <c r="BG10"/>
    </row>
    <row r="11" spans="1:64" ht="27" customHeight="1">
      <c r="A11"/>
      <c r="C11" s="274" t="s">
        <v>614</v>
      </c>
      <c r="D11" s="445" t="s">
        <v>41</v>
      </c>
      <c r="E11" s="547"/>
      <c r="F11" s="547"/>
      <c r="G11" s="548"/>
      <c r="H11" s="22"/>
      <c r="I11" s="30"/>
      <c r="J11" s="273" t="s">
        <v>615</v>
      </c>
      <c r="K11" s="445" t="s">
        <v>41</v>
      </c>
      <c r="L11" s="547"/>
      <c r="M11" s="547"/>
      <c r="N11" s="548"/>
      <c r="O11" s="22"/>
      <c r="P11" s="30"/>
      <c r="Q11" s="22">
        <v>12433</v>
      </c>
      <c r="R11" s="445" t="s">
        <v>41</v>
      </c>
      <c r="S11" s="547"/>
      <c r="T11" s="547"/>
      <c r="U11" s="548"/>
      <c r="V11" s="22"/>
      <c r="W11" s="30"/>
      <c r="X11" s="22">
        <v>20247</v>
      </c>
      <c r="Y11" s="445" t="s">
        <v>41</v>
      </c>
      <c r="Z11" s="547"/>
      <c r="AA11" s="547"/>
      <c r="AB11" s="548"/>
      <c r="AC11" s="22"/>
      <c r="AD11" s="30"/>
      <c r="AE11" s="244">
        <v>20369</v>
      </c>
      <c r="AF11" s="445" t="s">
        <v>41</v>
      </c>
      <c r="AG11" s="547"/>
      <c r="AH11" s="547"/>
      <c r="AI11" s="548"/>
      <c r="AJ11" s="244"/>
      <c r="AL11" s="268">
        <v>12663</v>
      </c>
      <c r="AM11" s="445" t="s">
        <v>41</v>
      </c>
      <c r="AN11" s="547"/>
      <c r="AO11" s="547"/>
      <c r="AP11" s="548"/>
      <c r="AQ11" s="268"/>
      <c r="AS11" s="96">
        <v>12581</v>
      </c>
      <c r="AT11" s="451" t="s">
        <v>41</v>
      </c>
      <c r="AU11" s="509"/>
      <c r="AV11" s="509"/>
      <c r="AW11" s="510"/>
      <c r="AX11" s="96"/>
      <c r="AY11"/>
      <c r="AZ11"/>
      <c r="BA11"/>
      <c r="BB11"/>
      <c r="BC11"/>
      <c r="BD11"/>
      <c r="BE11"/>
      <c r="BF11"/>
      <c r="BG11"/>
    </row>
    <row r="12" spans="1:64" ht="27" customHeight="1">
      <c r="A12"/>
      <c r="D12" s="445" t="s">
        <v>361</v>
      </c>
      <c r="E12" s="547"/>
      <c r="F12" s="547"/>
      <c r="G12" s="548"/>
      <c r="H12" s="30"/>
      <c r="I12" s="30"/>
      <c r="J12" s="79"/>
      <c r="K12" s="445" t="s">
        <v>361</v>
      </c>
      <c r="L12" s="547"/>
      <c r="M12" s="547"/>
      <c r="N12" s="548"/>
      <c r="O12" s="79"/>
      <c r="P12" s="30"/>
      <c r="Q12" s="30"/>
      <c r="R12" s="445" t="s">
        <v>361</v>
      </c>
      <c r="S12" s="547"/>
      <c r="T12" s="547"/>
      <c r="U12" s="548"/>
      <c r="V12" s="30"/>
      <c r="W12" s="30"/>
      <c r="X12" s="30"/>
      <c r="Y12" s="445" t="s">
        <v>361</v>
      </c>
      <c r="Z12" s="547"/>
      <c r="AA12" s="547"/>
      <c r="AB12" s="548"/>
      <c r="AC12" s="30"/>
      <c r="AD12" s="30"/>
      <c r="AE12" s="30"/>
      <c r="AF12" s="445" t="s">
        <v>361</v>
      </c>
      <c r="AG12" s="547"/>
      <c r="AH12" s="547"/>
      <c r="AI12" s="548"/>
      <c r="AJ12" s="30"/>
      <c r="AL12" s="30"/>
      <c r="AM12" s="445" t="s">
        <v>361</v>
      </c>
      <c r="AN12" s="547"/>
      <c r="AO12" s="547"/>
      <c r="AP12" s="548"/>
      <c r="AQ12" s="30"/>
      <c r="AS12" s="234"/>
      <c r="AT12" s="451" t="s">
        <v>361</v>
      </c>
      <c r="AU12" s="509"/>
      <c r="AV12" s="509"/>
      <c r="AW12" s="510"/>
      <c r="AX12" s="234"/>
      <c r="AY12"/>
      <c r="AZ12"/>
      <c r="BA12"/>
      <c r="BB12"/>
      <c r="BC12"/>
      <c r="BD12"/>
      <c r="BE12"/>
      <c r="BF12"/>
      <c r="BG12"/>
    </row>
    <row r="13" spans="1:64" ht="27" customHeight="1">
      <c r="A13"/>
      <c r="D13" s="30"/>
      <c r="E13" s="30"/>
      <c r="F13" s="30"/>
      <c r="G13" s="30"/>
      <c r="H13" s="30"/>
      <c r="I13" s="30"/>
      <c r="J13" s="79"/>
      <c r="K13" s="79"/>
      <c r="L13" s="79"/>
      <c r="M13" s="79"/>
      <c r="N13" s="79"/>
      <c r="O13" s="79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T13" s="528"/>
      <c r="AU13" s="528"/>
      <c r="AV13" s="528"/>
      <c r="AW13" s="528"/>
      <c r="AY13"/>
      <c r="AZ13"/>
      <c r="BA13"/>
      <c r="BB13"/>
      <c r="BC13"/>
      <c r="BD13"/>
      <c r="BE13"/>
      <c r="BF13"/>
      <c r="BG13"/>
    </row>
    <row r="14" spans="1:64" ht="27" customHeight="1">
      <c r="J14" s="53"/>
      <c r="K14" s="53"/>
      <c r="L14" s="53"/>
      <c r="M14" s="53"/>
      <c r="N14" s="53"/>
      <c r="O14" s="53"/>
      <c r="BA14" s="293"/>
    </row>
    <row r="15" spans="1:64" ht="27" customHeight="1">
      <c r="E15" s="467" t="s">
        <v>604</v>
      </c>
      <c r="F15" s="465"/>
      <c r="J15" s="53"/>
      <c r="K15" s="53"/>
      <c r="L15" s="53"/>
      <c r="M15" s="53"/>
      <c r="N15" s="53"/>
      <c r="O15" s="53"/>
      <c r="AL15" s="319">
        <v>1410</v>
      </c>
      <c r="AM15" s="544" t="s">
        <v>697</v>
      </c>
      <c r="AN15" s="545"/>
      <c r="AO15" s="545"/>
      <c r="AP15" s="546"/>
      <c r="AQ15" s="319" t="s">
        <v>52</v>
      </c>
    </row>
    <row r="16" spans="1:64" ht="27" customHeight="1">
      <c r="E16" s="468" t="s">
        <v>605</v>
      </c>
      <c r="F16" s="465"/>
      <c r="J16" s="53"/>
      <c r="K16" s="53"/>
      <c r="L16" s="53"/>
      <c r="M16" s="53"/>
      <c r="N16" s="53"/>
      <c r="O16" s="53"/>
      <c r="AL16" s="319">
        <v>12216</v>
      </c>
      <c r="AM16" s="544" t="s">
        <v>41</v>
      </c>
      <c r="AN16" s="545"/>
      <c r="AO16" s="545"/>
      <c r="AP16" s="546"/>
      <c r="AQ16" s="319" t="s">
        <v>356</v>
      </c>
      <c r="BA16"/>
      <c r="BB16"/>
      <c r="BC16"/>
      <c r="BD16"/>
    </row>
    <row r="17" spans="5:63" ht="27" customHeight="1">
      <c r="E17" s="469" t="s">
        <v>577</v>
      </c>
      <c r="F17" s="465"/>
      <c r="AL17" s="30"/>
      <c r="AM17" s="544" t="s">
        <v>361</v>
      </c>
      <c r="AN17" s="545"/>
      <c r="AO17" s="545"/>
      <c r="AP17" s="546"/>
      <c r="AQ17" s="30"/>
      <c r="BA17"/>
      <c r="BB17"/>
      <c r="BC17"/>
      <c r="BD17"/>
      <c r="BH17" s="186"/>
      <c r="BI17" s="186"/>
      <c r="BJ17" s="186"/>
      <c r="BK17" s="186"/>
    </row>
    <row r="18" spans="5:63" ht="27" customHeight="1">
      <c r="E18" s="470" t="s">
        <v>576</v>
      </c>
      <c r="F18" s="465"/>
      <c r="AY18"/>
      <c r="AZ18"/>
      <c r="BA18"/>
      <c r="BB18"/>
      <c r="BC18"/>
      <c r="BD18"/>
      <c r="BE18"/>
      <c r="BF18"/>
    </row>
    <row r="19" spans="5:63" ht="27" customHeight="1">
      <c r="E19" s="471" t="s">
        <v>575</v>
      </c>
      <c r="F19" s="465"/>
      <c r="S19" s="25"/>
      <c r="T19" s="25"/>
      <c r="U19" s="25"/>
      <c r="V19" s="25"/>
      <c r="W19" s="25"/>
      <c r="X19" s="25"/>
      <c r="Y19" s="25"/>
      <c r="Z19" s="25"/>
      <c r="AY19"/>
      <c r="AZ19"/>
      <c r="BA19"/>
      <c r="BB19"/>
      <c r="BC19"/>
      <c r="BD19"/>
      <c r="BE19"/>
      <c r="BF19"/>
    </row>
    <row r="20" spans="5:63" ht="27" customHeight="1">
      <c r="E20" s="464" t="s">
        <v>574</v>
      </c>
      <c r="F20" s="465"/>
      <c r="R20" s="25"/>
      <c r="S20" s="25"/>
      <c r="T20" s="25"/>
      <c r="U20" s="25"/>
      <c r="V20" s="25"/>
      <c r="W20" s="25"/>
      <c r="X20" s="25"/>
      <c r="Y20" s="25"/>
      <c r="Z20" s="25"/>
      <c r="AY20"/>
      <c r="AZ20"/>
      <c r="BA20"/>
      <c r="BB20"/>
      <c r="BC20"/>
      <c r="BD20"/>
      <c r="BE20"/>
      <c r="BF20"/>
    </row>
    <row r="21" spans="5:63" ht="27" customHeight="1">
      <c r="E21" s="466" t="s">
        <v>573</v>
      </c>
      <c r="F21" s="465"/>
      <c r="R21" s="25"/>
      <c r="S21" s="25"/>
      <c r="T21" s="25"/>
      <c r="U21" s="25"/>
      <c r="V21" s="25"/>
      <c r="W21" s="25"/>
      <c r="X21" s="25"/>
      <c r="Y21" s="25"/>
      <c r="Z21" s="25"/>
      <c r="AY21"/>
      <c r="AZ21"/>
      <c r="BA21"/>
      <c r="BB21"/>
      <c r="BC21"/>
      <c r="BD21"/>
      <c r="BE21"/>
      <c r="BF21"/>
    </row>
    <row r="22" spans="5:63" ht="27" customHeight="1">
      <c r="E22" s="454" t="s">
        <v>589</v>
      </c>
      <c r="F22" s="455"/>
      <c r="R22" s="25"/>
      <c r="S22" s="25"/>
      <c r="T22" s="25"/>
      <c r="U22" s="25"/>
      <c r="V22" s="25"/>
      <c r="W22" s="25"/>
      <c r="X22" s="25"/>
      <c r="Y22" s="25"/>
      <c r="Z22" s="25"/>
      <c r="AY22"/>
      <c r="AZ22"/>
      <c r="BA22"/>
      <c r="BB22"/>
      <c r="BC22"/>
      <c r="BD22"/>
      <c r="BE22"/>
      <c r="BF22"/>
    </row>
  </sheetData>
  <protectedRanges>
    <protectedRange sqref="G15:AY22 B1:G1 A23:AY65533 BG1:BL9 BA10:BF12 BM1:IP65533 AZ17:BE65533 BG17:BL18 BG22:BL65533 AZ9:BB9 BF13:BF65533 BC8:BF9 A9:AY14 H1:O3 P1:AE1 A4:O7 AF1:BF7 W2:AE7 A8:BB8 A15:D22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E22:F22" name="Oblast1_2" securityDescriptor="O:WDG:WDD:(A;;CC;;;S-1-5-21-803378362-296240805-1831112798-6325)(A;;CC;;;S-1-5-21-803378362-296240805-1831112798-3188)"/>
    <protectedRange sqref="E15:F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3"/>
    </customSheetView>
  </customSheetViews>
  <mergeCells count="39">
    <mergeCell ref="AF10:AI10"/>
    <mergeCell ref="AF11:AI11"/>
    <mergeCell ref="AF12:AI12"/>
    <mergeCell ref="AT10:AW10"/>
    <mergeCell ref="AT11:AW11"/>
    <mergeCell ref="AT12:AW12"/>
    <mergeCell ref="AM11:AP11"/>
    <mergeCell ref="AM12:AP12"/>
    <mergeCell ref="D11:G11"/>
    <mergeCell ref="K11:N11"/>
    <mergeCell ref="R11:U11"/>
    <mergeCell ref="Y11:AB11"/>
    <mergeCell ref="E22:F22"/>
    <mergeCell ref="D12:G12"/>
    <mergeCell ref="K12:N12"/>
    <mergeCell ref="R12:U12"/>
    <mergeCell ref="E20:F20"/>
    <mergeCell ref="E21:F21"/>
    <mergeCell ref="E15:F15"/>
    <mergeCell ref="E16:F16"/>
    <mergeCell ref="E17:F17"/>
    <mergeCell ref="E18:F18"/>
    <mergeCell ref="E19:F19"/>
    <mergeCell ref="AM15:AP15"/>
    <mergeCell ref="AM16:AP16"/>
    <mergeCell ref="AM17:AP17"/>
    <mergeCell ref="AT13:AW13"/>
    <mergeCell ref="B2:D2"/>
    <mergeCell ref="F2:G2"/>
    <mergeCell ref="Y10:AB10"/>
    <mergeCell ref="AM10:AP10"/>
    <mergeCell ref="Y12:AB12"/>
    <mergeCell ref="Z3:AE3"/>
    <mergeCell ref="AA4:AD4"/>
    <mergeCell ref="AA5:AD5"/>
    <mergeCell ref="D10:G10"/>
    <mergeCell ref="K10:N10"/>
    <mergeCell ref="R10:U10"/>
    <mergeCell ref="AA6:AD6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Z4 AL15 C10 J10 Q10 X10 AE10 AL10 AS10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Q22"/>
  <sheetViews>
    <sheetView showGridLines="0" topLeftCell="B1" zoomScale="70" zoomScaleNormal="70" zoomScaleSheetLayoutView="85" workbookViewId="0">
      <selection activeCell="AI19" sqref="AI19"/>
    </sheetView>
  </sheetViews>
  <sheetFormatPr defaultColWidth="5.5703125" defaultRowHeight="27" customHeight="1"/>
  <cols>
    <col min="1" max="1" width="2.28515625" style="351" customWidth="1"/>
    <col min="2" max="2" width="6.42578125" style="351" bestFit="1" customWidth="1"/>
    <col min="3" max="6" width="8.28515625" style="351" customWidth="1"/>
    <col min="7" max="7" width="5.5703125" style="351" customWidth="1"/>
    <col min="8" max="8" width="2.7109375" style="351" customWidth="1"/>
    <col min="9" max="9" width="6.42578125" style="351" customWidth="1"/>
    <col min="10" max="13" width="8.28515625" style="351" customWidth="1"/>
    <col min="14" max="14" width="5.5703125" style="351" customWidth="1"/>
    <col min="15" max="15" width="2.7109375" style="351" customWidth="1"/>
    <col min="16" max="16" width="6.42578125" style="351" bestFit="1" customWidth="1"/>
    <col min="17" max="20" width="8.28515625" style="351" customWidth="1"/>
    <col min="21" max="21" width="5.5703125" style="351" customWidth="1"/>
    <col min="22" max="22" width="2.7109375" style="351" customWidth="1"/>
    <col min="23" max="23" width="6.42578125" style="351" bestFit="1" customWidth="1"/>
    <col min="24" max="27" width="8.28515625" style="351" customWidth="1"/>
    <col min="28" max="28" width="5.5703125" style="351" customWidth="1"/>
    <col min="29" max="29" width="2.7109375" style="351" customWidth="1"/>
    <col min="30" max="30" width="6.42578125" style="351" bestFit="1" customWidth="1"/>
    <col min="31" max="34" width="8.28515625" style="351" customWidth="1"/>
    <col min="35" max="35" width="5.5703125" style="351" customWidth="1"/>
    <col min="36" max="36" width="2.7109375" style="351" customWidth="1"/>
    <col min="37" max="37" width="6.42578125" style="351" bestFit="1" customWidth="1"/>
    <col min="38" max="41" width="8.28515625" style="351" customWidth="1"/>
    <col min="42" max="42" width="5.5703125" style="351" customWidth="1"/>
    <col min="43" max="43" width="2.7109375" style="351" customWidth="1"/>
    <col min="44" max="44" width="6.42578125" style="351" bestFit="1" customWidth="1"/>
    <col min="45" max="48" width="8.28515625" style="351" customWidth="1"/>
    <col min="49" max="49" width="5.5703125" style="351" customWidth="1"/>
    <col min="50" max="50" width="2.7109375" style="351" customWidth="1"/>
    <col min="51" max="51" width="6.42578125" style="351" bestFit="1" customWidth="1"/>
    <col min="52" max="55" width="8.42578125" style="351" customWidth="1"/>
    <col min="56" max="57" width="5.5703125" style="351"/>
    <col min="58" max="58" width="6.42578125" style="351" bestFit="1" customWidth="1"/>
    <col min="59" max="62" width="6.5703125" style="351" customWidth="1"/>
    <col min="63" max="64" width="5.5703125" style="351"/>
    <col min="65" max="65" width="6.42578125" style="351" bestFit="1" customWidth="1"/>
    <col min="66" max="69" width="6.5703125" style="351" customWidth="1"/>
    <col min="70" max="16384" width="5.5703125" style="351"/>
  </cols>
  <sheetData>
    <row r="2" spans="2:69" ht="27" customHeight="1">
      <c r="B2" s="478" t="s">
        <v>384</v>
      </c>
      <c r="C2" s="479"/>
      <c r="D2" s="479"/>
      <c r="F2" s="463">
        <f>TES!F2</f>
        <v>44713</v>
      </c>
      <c r="G2" s="462"/>
    </row>
    <row r="3" spans="2:69" ht="27" customHeight="1">
      <c r="D3" s="107"/>
      <c r="E3" s="30"/>
      <c r="F3" s="30"/>
      <c r="G3" s="30"/>
      <c r="H3" s="30"/>
      <c r="I3" s="30"/>
      <c r="W3" s="456" t="s">
        <v>728</v>
      </c>
      <c r="X3" s="457"/>
      <c r="Y3" s="457"/>
      <c r="Z3" s="457"/>
      <c r="AA3" s="457"/>
      <c r="AB3" s="458"/>
    </row>
    <row r="4" spans="2:69" ht="27" customHeight="1">
      <c r="B4" s="283"/>
      <c r="C4" s="355"/>
      <c r="D4" s="30"/>
      <c r="E4" s="30"/>
      <c r="F4" s="30"/>
      <c r="G4" s="30"/>
      <c r="H4" s="30"/>
      <c r="I4" s="30"/>
      <c r="P4" s="355"/>
      <c r="Q4" s="355"/>
      <c r="R4" s="356"/>
      <c r="S4" s="356"/>
      <c r="T4" s="356"/>
      <c r="U4" s="355"/>
      <c r="W4" s="354">
        <v>1350</v>
      </c>
      <c r="X4" s="456" t="s">
        <v>729</v>
      </c>
      <c r="Y4" s="457"/>
      <c r="Z4" s="457"/>
      <c r="AA4" s="458"/>
      <c r="AB4" s="354" t="s">
        <v>601</v>
      </c>
    </row>
    <row r="5" spans="2:69" ht="27" customHeight="1">
      <c r="B5" s="284"/>
      <c r="C5" s="355"/>
      <c r="D5" s="30"/>
      <c r="E5" s="30"/>
      <c r="F5" s="30"/>
      <c r="G5" s="30"/>
      <c r="H5" s="30"/>
      <c r="I5" s="30"/>
      <c r="P5" s="355"/>
      <c r="Q5" s="355"/>
      <c r="R5" s="356"/>
      <c r="S5" s="356"/>
      <c r="T5" s="356"/>
      <c r="U5" s="355"/>
      <c r="W5" s="354">
        <v>12589</v>
      </c>
      <c r="X5" s="456" t="s">
        <v>722</v>
      </c>
      <c r="Y5" s="457"/>
      <c r="Z5" s="457"/>
      <c r="AA5" s="458"/>
      <c r="AB5" s="354"/>
    </row>
    <row r="6" spans="2:69" ht="27" customHeight="1">
      <c r="B6" s="284"/>
      <c r="C6" s="355"/>
      <c r="D6" s="30"/>
      <c r="E6" s="30"/>
      <c r="F6" s="30"/>
      <c r="G6" s="30"/>
      <c r="H6" s="30"/>
      <c r="I6" s="30"/>
      <c r="X6" s="456" t="s">
        <v>721</v>
      </c>
      <c r="Y6" s="457"/>
      <c r="Z6" s="457"/>
      <c r="AA6" s="458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2:69" ht="27" customHeight="1">
      <c r="Z7" s="23"/>
      <c r="AN7" s="366"/>
      <c r="AO7" s="366"/>
      <c r="AP7" s="366"/>
      <c r="AQ7" s="366"/>
      <c r="AR7" s="366"/>
      <c r="AS7" s="366"/>
      <c r="AT7" s="366"/>
      <c r="AU7" s="366"/>
      <c r="AV7"/>
      <c r="AW7"/>
      <c r="AX7"/>
      <c r="AY7"/>
      <c r="AZ7"/>
      <c r="BA7"/>
      <c r="BB7"/>
      <c r="BC7"/>
      <c r="BD7"/>
      <c r="BE7"/>
      <c r="BF7"/>
      <c r="BG7"/>
      <c r="BI7" s="186"/>
      <c r="BJ7" s="186"/>
      <c r="BK7" s="186"/>
      <c r="BL7" s="186"/>
      <c r="BM7" s="186"/>
      <c r="BN7" s="186"/>
      <c r="BO7" s="186"/>
      <c r="BP7" s="186"/>
      <c r="BQ7" s="186"/>
    </row>
    <row r="8" spans="2:69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2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/>
      <c r="BC8"/>
      <c r="BD8"/>
      <c r="BE8"/>
      <c r="BF8"/>
      <c r="BG8"/>
      <c r="BH8" s="186"/>
      <c r="BI8" s="186"/>
      <c r="BJ8" s="186"/>
      <c r="BK8" s="186"/>
      <c r="BL8" s="186"/>
      <c r="BM8" s="186"/>
      <c r="BN8" s="186"/>
      <c r="BO8" s="186"/>
      <c r="BP8" s="186"/>
      <c r="BQ8" s="186"/>
    </row>
    <row r="9" spans="2:69" ht="27" customHeight="1">
      <c r="E9" s="23"/>
      <c r="L9" s="23"/>
      <c r="S9" s="23"/>
      <c r="Z9" s="23"/>
      <c r="AG9" s="23"/>
      <c r="AN9" s="23"/>
      <c r="AR9" s="366"/>
      <c r="AS9" s="366"/>
      <c r="AT9" s="366"/>
      <c r="AU9" s="23"/>
      <c r="AV9" s="366"/>
      <c r="AW9" s="366"/>
      <c r="AX9"/>
      <c r="AY9" s="366"/>
      <c r="AZ9" s="366"/>
      <c r="BA9" s="366"/>
      <c r="BB9" s="23"/>
      <c r="BC9" s="366"/>
      <c r="BD9" s="366"/>
      <c r="BE9"/>
      <c r="BF9"/>
      <c r="BG9"/>
      <c r="BH9" s="186"/>
      <c r="BI9" s="186"/>
      <c r="BJ9" s="186"/>
      <c r="BK9" s="186"/>
      <c r="BL9" s="186"/>
      <c r="BM9" s="186"/>
      <c r="BN9" s="186"/>
      <c r="BO9" s="186"/>
      <c r="BP9" s="186"/>
      <c r="BQ9" s="186"/>
    </row>
    <row r="10" spans="2:69" ht="27" customHeight="1">
      <c r="B10" s="36">
        <v>1350</v>
      </c>
      <c r="C10" s="549" t="s">
        <v>39</v>
      </c>
      <c r="D10" s="550"/>
      <c r="E10" s="550"/>
      <c r="F10" s="551"/>
      <c r="G10" s="36" t="s">
        <v>518</v>
      </c>
      <c r="I10" s="36">
        <v>1350</v>
      </c>
      <c r="J10" s="549" t="s">
        <v>203</v>
      </c>
      <c r="K10" s="554"/>
      <c r="L10" s="554"/>
      <c r="M10" s="555"/>
      <c r="N10" s="36" t="s">
        <v>518</v>
      </c>
      <c r="O10" s="30"/>
      <c r="P10" s="36">
        <v>1350</v>
      </c>
      <c r="Q10" s="549" t="s">
        <v>720</v>
      </c>
      <c r="R10" s="550"/>
      <c r="S10" s="550"/>
      <c r="T10" s="551"/>
      <c r="U10" s="36" t="s">
        <v>518</v>
      </c>
      <c r="V10" s="30"/>
      <c r="W10" s="36">
        <v>1350</v>
      </c>
      <c r="X10" s="549" t="s">
        <v>699</v>
      </c>
      <c r="Y10" s="550"/>
      <c r="Z10" s="550"/>
      <c r="AA10" s="551"/>
      <c r="AB10" s="36" t="s">
        <v>518</v>
      </c>
      <c r="AC10" s="30"/>
      <c r="AD10" s="36">
        <v>1350</v>
      </c>
      <c r="AE10" s="549" t="s">
        <v>119</v>
      </c>
      <c r="AF10" s="550"/>
      <c r="AG10" s="550"/>
      <c r="AH10" s="551"/>
      <c r="AI10" s="36" t="s">
        <v>518</v>
      </c>
      <c r="AJ10" s="30"/>
      <c r="AK10" s="36">
        <v>1350</v>
      </c>
      <c r="AL10" s="549" t="s">
        <v>250</v>
      </c>
      <c r="AM10" s="552"/>
      <c r="AN10" s="552"/>
      <c r="AO10" s="553"/>
      <c r="AP10" s="36" t="s">
        <v>518</v>
      </c>
      <c r="AR10" s="36">
        <v>1350</v>
      </c>
      <c r="AS10" s="549" t="s">
        <v>734</v>
      </c>
      <c r="AT10" s="552"/>
      <c r="AU10" s="552"/>
      <c r="AV10" s="553"/>
      <c r="AW10" s="36" t="s">
        <v>518</v>
      </c>
      <c r="AX10"/>
      <c r="AY10" s="36">
        <v>1350</v>
      </c>
      <c r="AZ10" s="549" t="s">
        <v>733</v>
      </c>
      <c r="BA10" s="552"/>
      <c r="BB10" s="552"/>
      <c r="BC10" s="553"/>
      <c r="BD10" s="36" t="s">
        <v>518</v>
      </c>
      <c r="BE10"/>
      <c r="BF10"/>
      <c r="BG10"/>
      <c r="BH10" s="186"/>
      <c r="BI10" s="186"/>
      <c r="BJ10" s="186"/>
      <c r="BK10" s="186"/>
      <c r="BL10" s="186"/>
      <c r="BM10" s="186"/>
    </row>
    <row r="11" spans="2:69" ht="27" customHeight="1">
      <c r="B11" s="36">
        <v>54355</v>
      </c>
      <c r="C11" s="549" t="s">
        <v>40</v>
      </c>
      <c r="D11" s="550"/>
      <c r="E11" s="550"/>
      <c r="F11" s="551"/>
      <c r="G11" s="36"/>
      <c r="I11" s="36">
        <v>10458</v>
      </c>
      <c r="J11" s="549" t="s">
        <v>40</v>
      </c>
      <c r="K11" s="550"/>
      <c r="L11" s="550"/>
      <c r="M11" s="551"/>
      <c r="N11" s="36"/>
      <c r="O11" s="30"/>
      <c r="P11" s="36">
        <v>12678</v>
      </c>
      <c r="Q11" s="549" t="s">
        <v>40</v>
      </c>
      <c r="R11" s="550"/>
      <c r="S11" s="550"/>
      <c r="T11" s="551"/>
      <c r="U11" s="36"/>
      <c r="V11" s="30"/>
      <c r="W11" s="36">
        <v>12267</v>
      </c>
      <c r="X11" s="549" t="s">
        <v>40</v>
      </c>
      <c r="Y11" s="550"/>
      <c r="Z11" s="550"/>
      <c r="AA11" s="551"/>
      <c r="AB11" s="36"/>
      <c r="AC11" s="30"/>
      <c r="AD11" s="36">
        <v>12470</v>
      </c>
      <c r="AE11" s="549" t="s">
        <v>40</v>
      </c>
      <c r="AF11" s="550"/>
      <c r="AG11" s="550"/>
      <c r="AH11" s="551"/>
      <c r="AI11" s="36"/>
      <c r="AJ11" s="30"/>
      <c r="AK11" s="36">
        <v>11812</v>
      </c>
      <c r="AL11" s="549" t="s">
        <v>40</v>
      </c>
      <c r="AM11" s="550"/>
      <c r="AN11" s="550"/>
      <c r="AO11" s="551"/>
      <c r="AP11" s="36"/>
      <c r="AR11" s="36">
        <v>20315</v>
      </c>
      <c r="AS11" s="549" t="s">
        <v>40</v>
      </c>
      <c r="AT11" s="550"/>
      <c r="AU11" s="550"/>
      <c r="AV11" s="551"/>
      <c r="AW11" s="36"/>
      <c r="AX11"/>
      <c r="AY11" s="36">
        <v>20322</v>
      </c>
      <c r="AZ11" s="549" t="s">
        <v>40</v>
      </c>
      <c r="BA11" s="550"/>
      <c r="BB11" s="550"/>
      <c r="BC11" s="551"/>
      <c r="BD11" s="36"/>
      <c r="BE11"/>
      <c r="BF11"/>
      <c r="BG11"/>
      <c r="BH11" s="186"/>
      <c r="BI11" s="186"/>
      <c r="BJ11" s="186"/>
      <c r="BK11" s="186"/>
      <c r="BL11" s="186"/>
      <c r="BM11" s="186"/>
    </row>
    <row r="12" spans="2:69" ht="27" customHeight="1">
      <c r="C12" s="549" t="s">
        <v>214</v>
      </c>
      <c r="D12" s="550"/>
      <c r="E12" s="550"/>
      <c r="F12" s="551"/>
      <c r="J12" s="549" t="s">
        <v>214</v>
      </c>
      <c r="K12" s="550"/>
      <c r="L12" s="550"/>
      <c r="M12" s="551"/>
      <c r="O12" s="30"/>
      <c r="P12" s="352"/>
      <c r="Q12" s="549" t="s">
        <v>214</v>
      </c>
      <c r="R12" s="550"/>
      <c r="S12" s="550"/>
      <c r="T12" s="551"/>
      <c r="V12" s="30"/>
      <c r="W12" s="352"/>
      <c r="X12" s="549" t="s">
        <v>214</v>
      </c>
      <c r="Y12" s="550"/>
      <c r="Z12" s="550"/>
      <c r="AA12" s="551"/>
      <c r="AC12" s="30"/>
      <c r="AE12" s="549" t="s">
        <v>214</v>
      </c>
      <c r="AF12" s="550"/>
      <c r="AG12" s="550"/>
      <c r="AH12" s="551"/>
      <c r="AJ12" s="30"/>
      <c r="AK12" s="355"/>
      <c r="AL12" s="549" t="s">
        <v>214</v>
      </c>
      <c r="AM12" s="550"/>
      <c r="AN12" s="550"/>
      <c r="AO12" s="551"/>
      <c r="AP12" s="355"/>
      <c r="AR12" s="367"/>
      <c r="AS12" s="549" t="s">
        <v>214</v>
      </c>
      <c r="AT12" s="550"/>
      <c r="AU12" s="550"/>
      <c r="AV12" s="551"/>
      <c r="AW12" s="367"/>
      <c r="AX12"/>
      <c r="AY12" s="367"/>
      <c r="AZ12" s="549" t="s">
        <v>214</v>
      </c>
      <c r="BA12" s="550"/>
      <c r="BB12" s="550"/>
      <c r="BC12" s="551"/>
      <c r="BD12" s="367"/>
      <c r="BE12"/>
      <c r="BF12"/>
      <c r="BG12"/>
      <c r="BH12" s="186"/>
      <c r="BI12" s="186"/>
      <c r="BJ12" s="186"/>
      <c r="BK12" s="186"/>
      <c r="BL12" s="186"/>
      <c r="BM12" s="186"/>
    </row>
    <row r="13" spans="2:69" ht="27" customHeight="1">
      <c r="J13" s="30"/>
      <c r="K13" s="30"/>
      <c r="L13" s="30"/>
      <c r="M13" s="30"/>
      <c r="N13" s="30"/>
      <c r="O13" s="30"/>
      <c r="P13" s="353"/>
      <c r="Q13" s="353"/>
      <c r="R13" s="353"/>
      <c r="S13" s="353"/>
      <c r="T13" s="353"/>
      <c r="U13" s="353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 s="186"/>
      <c r="BI13" s="186"/>
      <c r="BJ13" s="186"/>
      <c r="BK13" s="186"/>
      <c r="BL13" s="186"/>
      <c r="BM13" s="186"/>
    </row>
    <row r="14" spans="2:69" ht="27" customHeight="1">
      <c r="P14" s="355"/>
      <c r="Q14" s="355"/>
      <c r="R14" s="355"/>
      <c r="S14" s="355"/>
      <c r="T14" s="355"/>
      <c r="U14" s="355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2:69" ht="27" customHeight="1">
      <c r="C15" s="467"/>
      <c r="D15" s="465"/>
      <c r="P15" s="355"/>
      <c r="Q15" s="355"/>
      <c r="R15" s="355"/>
      <c r="S15" s="355"/>
      <c r="T15" s="355"/>
      <c r="U15" s="35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2:69" ht="27" customHeight="1">
      <c r="C16" s="468"/>
      <c r="D16" s="465"/>
      <c r="P16" s="355"/>
      <c r="Q16" s="355"/>
      <c r="R16" s="355"/>
      <c r="S16" s="355"/>
      <c r="T16" s="355"/>
      <c r="U16" s="355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 s="186"/>
      <c r="BI16" s="186"/>
      <c r="BJ16" s="186"/>
    </row>
    <row r="17" spans="3:69" ht="27" customHeight="1">
      <c r="C17" s="469"/>
      <c r="D17" s="465"/>
      <c r="AP17"/>
      <c r="AQ17"/>
      <c r="AR17"/>
      <c r="AS17"/>
      <c r="AT17"/>
      <c r="AU17"/>
      <c r="AV17"/>
      <c r="AW17"/>
      <c r="AX17"/>
      <c r="AY17"/>
      <c r="AZ17"/>
      <c r="BA17"/>
      <c r="BG17" s="186"/>
      <c r="BH17" s="186"/>
      <c r="BI17" s="186"/>
      <c r="BJ17" s="186"/>
      <c r="BN17" s="186"/>
      <c r="BO17" s="186"/>
      <c r="BP17" s="186"/>
      <c r="BQ17" s="186"/>
    </row>
    <row r="18" spans="3:69" ht="27" customHeight="1">
      <c r="C18" s="470" t="s">
        <v>576</v>
      </c>
      <c r="D18" s="465"/>
      <c r="AP18"/>
      <c r="AQ18"/>
      <c r="AR18"/>
      <c r="AS18"/>
      <c r="AT18"/>
      <c r="AU18"/>
      <c r="AV18"/>
      <c r="AW18"/>
      <c r="AX18"/>
      <c r="AY18"/>
      <c r="AZ18"/>
      <c r="BA18"/>
      <c r="BE18" s="186"/>
      <c r="BF18" s="186"/>
      <c r="BG18" s="186"/>
      <c r="BH18" s="186"/>
      <c r="BI18" s="186"/>
      <c r="BJ18" s="186"/>
      <c r="BK18" s="186"/>
      <c r="BL18" s="186"/>
    </row>
    <row r="19" spans="3:69" ht="27" customHeight="1">
      <c r="C19" s="471" t="s">
        <v>575</v>
      </c>
      <c r="D19" s="465"/>
      <c r="Y19" s="352"/>
      <c r="Z19" s="352"/>
      <c r="AA19" s="352"/>
      <c r="AB19" s="352"/>
      <c r="AC19" s="352"/>
      <c r="AD19" s="352"/>
      <c r="AE19" s="352"/>
      <c r="AF19" s="352"/>
      <c r="AP19"/>
      <c r="AQ19"/>
      <c r="AR19"/>
      <c r="AS19"/>
      <c r="AT19"/>
      <c r="AU19"/>
      <c r="AV19"/>
      <c r="AW19"/>
      <c r="AX19"/>
      <c r="AY19"/>
      <c r="AZ19"/>
      <c r="BA19"/>
      <c r="BE19" s="186"/>
      <c r="BF19" s="186"/>
      <c r="BG19" s="186"/>
      <c r="BH19" s="186"/>
      <c r="BI19" s="186"/>
      <c r="BJ19" s="186"/>
      <c r="BK19" s="186"/>
      <c r="BL19" s="186"/>
    </row>
    <row r="20" spans="3:69" ht="27" customHeight="1">
      <c r="C20" s="464" t="s">
        <v>574</v>
      </c>
      <c r="D20" s="465"/>
      <c r="X20" s="352"/>
      <c r="Y20" s="352"/>
      <c r="Z20" s="352"/>
      <c r="AA20" s="352"/>
      <c r="AB20" s="352"/>
      <c r="AC20" s="352"/>
      <c r="AD20" s="352"/>
      <c r="AE20" s="352"/>
      <c r="AF20" s="352"/>
      <c r="BE20" s="186"/>
      <c r="BF20" s="186"/>
      <c r="BG20" s="186"/>
      <c r="BH20" s="186"/>
      <c r="BI20" s="186"/>
      <c r="BJ20" s="186"/>
      <c r="BK20" s="186"/>
      <c r="BL20" s="186"/>
    </row>
    <row r="21" spans="3:69" ht="27" customHeight="1">
      <c r="C21" s="466" t="s">
        <v>573</v>
      </c>
      <c r="D21" s="465"/>
      <c r="X21" s="352"/>
      <c r="Y21" s="352"/>
      <c r="Z21" s="352"/>
      <c r="AA21" s="352"/>
      <c r="AB21" s="352"/>
      <c r="AC21" s="352"/>
      <c r="AD21" s="352"/>
      <c r="AE21" s="352"/>
      <c r="AF21" s="352"/>
      <c r="BE21" s="186"/>
      <c r="BF21" s="186"/>
      <c r="BG21" s="186"/>
      <c r="BH21" s="186"/>
      <c r="BI21" s="186"/>
      <c r="BJ21" s="186"/>
      <c r="BK21" s="186"/>
      <c r="BL21" s="186"/>
    </row>
    <row r="22" spans="3:69" ht="27" customHeight="1">
      <c r="C22" s="454" t="s">
        <v>589</v>
      </c>
      <c r="D22" s="455"/>
      <c r="X22" s="352"/>
      <c r="Y22" s="352"/>
      <c r="Z22" s="352"/>
      <c r="AA22" s="352"/>
      <c r="AB22" s="352"/>
      <c r="AC22" s="352"/>
      <c r="AD22" s="352"/>
      <c r="AE22" s="352"/>
      <c r="AF22" s="352"/>
      <c r="BE22" s="186"/>
      <c r="BF22" s="186"/>
      <c r="BG22" s="186"/>
      <c r="BH22" s="186"/>
      <c r="BI22" s="186"/>
      <c r="BJ22" s="186"/>
      <c r="BK22" s="186"/>
      <c r="BL22" s="186"/>
    </row>
  </sheetData>
  <protectedRanges>
    <protectedRange sqref="C4:BL6 A1:A6 H1:BL3 B1:G1 A15:B22 A23:BE65533 BM1:BR9 BG10:BL12 BS1:IV65533 BF17:BK65533 BM17:BR18 BM22:BR65533 BL13:BL65533 E15:BE22 A13:BE14 A10:A12 H10:H12 O10:O12 V10:V12 AC10:AC12 AJ10:AJ12 AQ10:AQ12 AX10:AX12 BE10:BE12 A7:BL9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10:G12 I10 P10 W10 AD10 AK10 AR10 AY10 J11:M12 Q11:T12 X11:AA12 AE11:AH12 AL11:AO12 AS11:AV12 AZ11:BC12" name="Oblast1_4" securityDescriptor="O:WDG:WDD:(A;;CC;;;S-1-5-21-803378362-296240805-1831112798-6325)(A;;CC;;;S-1-5-21-803378362-296240805-1831112798-3188)"/>
    <protectedRange sqref="I11:I12 J10:N10 N11:N12" name="Oblast1_1_3" securityDescriptor="O:WDG:WDD:(A;;CC;;;S-1-5-21-803378362-296240805-1831112798-6325)(A;;CC;;;S-1-5-21-803378362-296240805-1831112798-3188)"/>
    <protectedRange sqref="P11:P12 Q10:U10 U11:U12" name="Oblast1_7_1" securityDescriptor="O:WDG:WDD:(A;;CC;;;S-1-5-21-803378362-296240805-1831112798-6325)(A;;CC;;;S-1-5-21-803378362-296240805-1831112798-3188)"/>
    <protectedRange sqref="W11:W12 X10:AB10 AB11:AB12" name="Oblast1_7_1_1" securityDescriptor="O:WDG:WDD:(A;;CC;;;S-1-5-21-803378362-296240805-1831112798-6325)(A;;CC;;;S-1-5-21-803378362-296240805-1831112798-3188)"/>
    <protectedRange sqref="AD11:AD12 AE10:AI10 AI11:AI12" name="Oblast1_9_1" securityDescriptor="O:WDG:WDD:(A;;CC;;;S-1-5-21-803378362-296240805-1831112798-6325)(A;;CC;;;S-1-5-21-803378362-296240805-1831112798-3188)"/>
    <protectedRange sqref="AK11:AK12 AL10:AO10 AR11:AR12 AS10:AV10 AY11:AY12 AZ10:BC10 AP11:AP12 AW11:AW12 BD11:BD12" name="Oblast1_1_1_2" securityDescriptor="O:WDG:WDD:(A;;CC;;;S-1-5-21-803378362-296240805-1831112798-6325)(A;;CC;;;S-1-5-21-803378362-296240805-1831112798-3188)"/>
    <protectedRange sqref="AP10 AW10 BD10" name="Oblast1_6" securityDescriptor="O:WDG:WDD:(A;;CC;;;S-1-5-21-803378362-296240805-1831112798-6325)(A;;CC;;;S-1-5-21-803378362-296240805-1831112798-3188)"/>
  </protectedRanges>
  <mergeCells count="38">
    <mergeCell ref="AS10:AV10"/>
    <mergeCell ref="AS11:AV11"/>
    <mergeCell ref="AS12:AV12"/>
    <mergeCell ref="AZ10:BC10"/>
    <mergeCell ref="AZ11:BC11"/>
    <mergeCell ref="AZ12:BC12"/>
    <mergeCell ref="AL10:AO10"/>
    <mergeCell ref="B2:D2"/>
    <mergeCell ref="F2:G2"/>
    <mergeCell ref="W3:AB3"/>
    <mergeCell ref="X4:AA4"/>
    <mergeCell ref="X5:AA5"/>
    <mergeCell ref="X6:AA6"/>
    <mergeCell ref="C10:F10"/>
    <mergeCell ref="J10:M10"/>
    <mergeCell ref="Q10:T10"/>
    <mergeCell ref="X10:AA10"/>
    <mergeCell ref="AE10:AH10"/>
    <mergeCell ref="X12:AA12"/>
    <mergeCell ref="AE12:AH12"/>
    <mergeCell ref="AL12:AO12"/>
    <mergeCell ref="C11:F11"/>
    <mergeCell ref="J11:M11"/>
    <mergeCell ref="Q11:T11"/>
    <mergeCell ref="X11:AA11"/>
    <mergeCell ref="AE11:AH11"/>
    <mergeCell ref="AL11:AO11"/>
    <mergeCell ref="C15:D15"/>
    <mergeCell ref="C16:D16"/>
    <mergeCell ref="C12:F12"/>
    <mergeCell ref="J12:M12"/>
    <mergeCell ref="Q12:T12"/>
    <mergeCell ref="C22:D22"/>
    <mergeCell ref="C17:D17"/>
    <mergeCell ref="C18:D18"/>
    <mergeCell ref="C19:D19"/>
    <mergeCell ref="C20:D20"/>
    <mergeCell ref="C21:D21"/>
  </mergeCells>
  <pageMargins left="0.7" right="0.7" top="0.78740157499999996" bottom="0.78740157499999996" header="0.3" footer="0.3"/>
  <pageSetup paperSize="8" scale="4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48"/>
  <sheetViews>
    <sheetView showGridLines="0" topLeftCell="A4" zoomScale="85" zoomScaleNormal="85" zoomScaleSheetLayoutView="70" workbookViewId="0">
      <selection activeCell="F37" sqref="F37"/>
    </sheetView>
  </sheetViews>
  <sheetFormatPr defaultColWidth="5.5703125" defaultRowHeight="27" customHeight="1"/>
  <cols>
    <col min="1" max="1" width="2.7109375" style="9" customWidth="1"/>
    <col min="2" max="2" width="6.5703125" style="9" bestFit="1" customWidth="1"/>
    <col min="3" max="6" width="8.28515625" style="9" customWidth="1"/>
    <col min="7" max="7" width="5.5703125" style="9" customWidth="1"/>
    <col min="8" max="9" width="2.7109375" style="9" customWidth="1"/>
    <col min="10" max="11" width="7" style="9" customWidth="1"/>
    <col min="12" max="12" width="8" style="9" customWidth="1"/>
    <col min="13" max="15" width="7" style="9" customWidth="1"/>
    <col min="16" max="16" width="2.7109375" style="25" customWidth="1"/>
    <col min="17" max="17" width="4.140625" style="25" customWidth="1"/>
    <col min="18" max="23" width="7" style="25" customWidth="1"/>
    <col min="24" max="24" width="2.42578125" style="25" customWidth="1"/>
    <col min="25" max="26" width="7" style="25" customWidth="1"/>
    <col min="27" max="30" width="7" style="9" customWidth="1"/>
    <col min="31" max="16384" width="5.5703125" style="9"/>
  </cols>
  <sheetData>
    <row r="2" spans="1:30" s="163" customFormat="1" ht="27" customHeight="1">
      <c r="B2" s="478" t="s">
        <v>384</v>
      </c>
      <c r="C2" s="479"/>
      <c r="D2" s="479"/>
      <c r="E2" s="9"/>
      <c r="F2" s="463">
        <f>TES!F2</f>
        <v>44713</v>
      </c>
      <c r="G2" s="462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</row>
    <row r="3" spans="1:30" ht="27" customHeight="1">
      <c r="A3"/>
      <c r="B3"/>
      <c r="C3"/>
      <c r="D3"/>
      <c r="E3" s="30"/>
      <c r="F3" s="30"/>
      <c r="G3" s="30"/>
      <c r="H3" s="30"/>
      <c r="N3" s="472" t="s">
        <v>103</v>
      </c>
      <c r="O3" s="563"/>
      <c r="P3" s="563"/>
      <c r="Q3" s="563"/>
      <c r="R3" s="563"/>
      <c r="S3" s="564"/>
    </row>
    <row r="4" spans="1:30" ht="27" customHeight="1">
      <c r="A4"/>
      <c r="B4"/>
      <c r="C4"/>
      <c r="D4"/>
      <c r="E4" s="243"/>
      <c r="F4" s="243"/>
      <c r="G4" s="243"/>
      <c r="H4" s="30"/>
      <c r="N4" s="116">
        <v>1110</v>
      </c>
      <c r="O4" s="472" t="s">
        <v>80</v>
      </c>
      <c r="P4" s="563"/>
      <c r="Q4" s="563"/>
      <c r="R4" s="564"/>
      <c r="S4" s="116" t="s">
        <v>608</v>
      </c>
    </row>
    <row r="5" spans="1:30" ht="27" customHeight="1">
      <c r="A5"/>
      <c r="B5"/>
      <c r="C5"/>
      <c r="D5"/>
      <c r="E5" s="243"/>
      <c r="F5" s="243"/>
      <c r="G5" s="243"/>
      <c r="H5" s="30"/>
      <c r="N5" s="116">
        <v>10090</v>
      </c>
      <c r="O5" s="484" t="s">
        <v>661</v>
      </c>
      <c r="P5" s="485"/>
      <c r="Q5" s="485"/>
      <c r="R5" s="486"/>
      <c r="S5" s="116"/>
    </row>
    <row r="6" spans="1:30" ht="27" customHeight="1">
      <c r="A6"/>
      <c r="B6"/>
      <c r="C6"/>
      <c r="D6"/>
      <c r="E6" s="30"/>
      <c r="F6" s="30"/>
      <c r="G6" s="30"/>
      <c r="H6" s="30"/>
      <c r="K6" s="106"/>
      <c r="L6" s="106"/>
      <c r="N6" s="106"/>
      <c r="O6" s="472" t="s">
        <v>568</v>
      </c>
      <c r="P6" s="563"/>
      <c r="Q6" s="563"/>
      <c r="R6" s="564"/>
      <c r="S6" s="9"/>
    </row>
    <row r="7" spans="1:30" ht="27" customHeight="1">
      <c r="K7" s="106"/>
      <c r="L7" s="106"/>
      <c r="M7" s="106"/>
      <c r="N7" s="106"/>
      <c r="O7" s="114"/>
      <c r="Q7" s="115"/>
    </row>
    <row r="8" spans="1:30" ht="27" customHeight="1" thickBot="1">
      <c r="A8" s="25"/>
      <c r="B8" s="25"/>
      <c r="C8" s="25"/>
      <c r="D8" s="25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44"/>
      <c r="R8" s="26"/>
      <c r="S8" s="26"/>
      <c r="T8" s="26"/>
      <c r="U8" s="26"/>
      <c r="V8" s="26"/>
      <c r="W8" s="26"/>
      <c r="X8" s="26"/>
      <c r="Y8" s="26"/>
      <c r="Z8" s="26"/>
      <c r="AA8" s="13"/>
    </row>
    <row r="9" spans="1:30" ht="27" customHeight="1">
      <c r="A9" s="25"/>
      <c r="B9" s="25"/>
      <c r="C9" s="25"/>
      <c r="D9" s="27"/>
      <c r="E9" s="53"/>
      <c r="M9" s="23"/>
      <c r="R9" s="9"/>
      <c r="S9" s="9"/>
      <c r="T9" s="9"/>
      <c r="U9" s="29"/>
      <c r="AB9" s="23"/>
    </row>
    <row r="10" spans="1:30" ht="27" customHeight="1">
      <c r="B10" s="111">
        <v>3210</v>
      </c>
      <c r="C10" s="500" t="s">
        <v>81</v>
      </c>
      <c r="D10" s="522"/>
      <c r="E10" s="522"/>
      <c r="F10" s="523"/>
      <c r="G10" s="111" t="s">
        <v>58</v>
      </c>
      <c r="J10" s="111">
        <v>5220</v>
      </c>
      <c r="K10" s="500" t="s">
        <v>711</v>
      </c>
      <c r="L10" s="522"/>
      <c r="M10" s="522"/>
      <c r="N10" s="523"/>
      <c r="O10" s="111" t="s">
        <v>58</v>
      </c>
      <c r="R10" s="111">
        <v>5210</v>
      </c>
      <c r="S10" s="500" t="s">
        <v>2</v>
      </c>
      <c r="T10" s="522"/>
      <c r="U10" s="522"/>
      <c r="V10" s="523"/>
      <c r="W10" s="111" t="s">
        <v>58</v>
      </c>
      <c r="Y10" s="111">
        <v>4210</v>
      </c>
      <c r="Z10" s="500" t="s">
        <v>82</v>
      </c>
      <c r="AA10" s="524"/>
      <c r="AB10" s="524"/>
      <c r="AC10" s="525"/>
      <c r="AD10" s="111" t="s">
        <v>58</v>
      </c>
    </row>
    <row r="11" spans="1:30" ht="27" customHeight="1">
      <c r="B11" s="111">
        <v>10402</v>
      </c>
      <c r="C11" s="500" t="s">
        <v>83</v>
      </c>
      <c r="D11" s="522"/>
      <c r="E11" s="522"/>
      <c r="F11" s="523"/>
      <c r="G11" s="111"/>
      <c r="J11" s="111">
        <v>12675</v>
      </c>
      <c r="K11" s="500" t="s">
        <v>87</v>
      </c>
      <c r="L11" s="522"/>
      <c r="M11" s="522"/>
      <c r="N11" s="523"/>
      <c r="O11" s="111"/>
      <c r="R11" s="111">
        <v>20209</v>
      </c>
      <c r="S11" s="500" t="s">
        <v>164</v>
      </c>
      <c r="T11" s="522"/>
      <c r="U11" s="522"/>
      <c r="V11" s="523"/>
      <c r="W11" s="111"/>
      <c r="Y11" s="111">
        <v>11283</v>
      </c>
      <c r="Z11" s="500" t="s">
        <v>84</v>
      </c>
      <c r="AA11" s="524"/>
      <c r="AB11" s="524"/>
      <c r="AC11" s="525"/>
      <c r="AD11" s="111"/>
    </row>
    <row r="12" spans="1:30" ht="27" customHeight="1">
      <c r="C12" s="500" t="s">
        <v>85</v>
      </c>
      <c r="D12" s="522"/>
      <c r="E12" s="522"/>
      <c r="F12" s="523"/>
      <c r="J12" s="30"/>
      <c r="K12" s="500" t="s">
        <v>87</v>
      </c>
      <c r="L12" s="522"/>
      <c r="M12" s="522"/>
      <c r="N12" s="523"/>
      <c r="O12" s="30"/>
      <c r="R12" s="30"/>
      <c r="S12" s="500" t="s">
        <v>164</v>
      </c>
      <c r="T12" s="522"/>
      <c r="U12" s="522"/>
      <c r="V12" s="523"/>
      <c r="W12" s="30"/>
      <c r="Y12" s="9"/>
      <c r="Z12" s="500" t="s">
        <v>85</v>
      </c>
      <c r="AA12" s="524"/>
      <c r="AB12" s="524"/>
      <c r="AC12" s="525"/>
    </row>
    <row r="13" spans="1:30" ht="27" customHeight="1">
      <c r="D13" s="31"/>
      <c r="E13" s="53"/>
      <c r="M13" s="18"/>
      <c r="R13" s="30"/>
      <c r="S13" s="30"/>
      <c r="T13" s="30"/>
      <c r="U13" s="32"/>
      <c r="V13" s="30"/>
      <c r="W13" s="30"/>
      <c r="Y13"/>
      <c r="Z13"/>
      <c r="AA13" s="70"/>
      <c r="AB13" s="301"/>
    </row>
    <row r="14" spans="1:30" ht="27" customHeight="1">
      <c r="B14" s="17">
        <v>3210</v>
      </c>
      <c r="C14" s="451" t="s">
        <v>86</v>
      </c>
      <c r="D14" s="509"/>
      <c r="E14" s="509"/>
      <c r="F14" s="510"/>
      <c r="G14" s="17" t="s">
        <v>58</v>
      </c>
      <c r="J14" s="96">
        <v>5220</v>
      </c>
      <c r="K14" s="451" t="s">
        <v>659</v>
      </c>
      <c r="L14" s="452"/>
      <c r="M14" s="452"/>
      <c r="N14" s="453"/>
      <c r="O14" s="96" t="s">
        <v>52</v>
      </c>
      <c r="R14" s="260">
        <v>5220</v>
      </c>
      <c r="S14" s="445" t="s">
        <v>695</v>
      </c>
      <c r="T14" s="547"/>
      <c r="U14" s="547"/>
      <c r="V14" s="548"/>
      <c r="W14" s="260" t="s">
        <v>52</v>
      </c>
      <c r="Y14" s="96">
        <v>4210</v>
      </c>
      <c r="Z14" s="445" t="s">
        <v>657</v>
      </c>
      <c r="AA14" s="547"/>
      <c r="AB14" s="547"/>
      <c r="AC14" s="548"/>
      <c r="AD14" s="268" t="s">
        <v>58</v>
      </c>
    </row>
    <row r="15" spans="1:30" ht="27" customHeight="1">
      <c r="B15" s="17">
        <v>72338</v>
      </c>
      <c r="C15" s="451" t="s">
        <v>87</v>
      </c>
      <c r="D15" s="509"/>
      <c r="E15" s="509"/>
      <c r="F15" s="510"/>
      <c r="G15" s="17"/>
      <c r="J15" s="96">
        <v>12610</v>
      </c>
      <c r="K15" s="451" t="s">
        <v>47</v>
      </c>
      <c r="L15" s="452"/>
      <c r="M15" s="452"/>
      <c r="N15" s="453"/>
      <c r="O15" s="96"/>
      <c r="R15" s="260">
        <v>12658</v>
      </c>
      <c r="S15" s="445" t="s">
        <v>47</v>
      </c>
      <c r="T15" s="547"/>
      <c r="U15" s="547"/>
      <c r="V15" s="548"/>
      <c r="W15" s="260"/>
      <c r="Y15" s="96">
        <v>12612</v>
      </c>
      <c r="Z15" s="445" t="s">
        <v>87</v>
      </c>
      <c r="AA15" s="547"/>
      <c r="AB15" s="547"/>
      <c r="AC15" s="548"/>
      <c r="AD15" s="96"/>
    </row>
    <row r="16" spans="1:30" ht="27" customHeight="1">
      <c r="C16" s="451" t="s">
        <v>87</v>
      </c>
      <c r="D16" s="452"/>
      <c r="E16" s="452"/>
      <c r="F16" s="453"/>
      <c r="J16" s="287"/>
      <c r="K16" s="451" t="s">
        <v>565</v>
      </c>
      <c r="L16" s="452"/>
      <c r="M16" s="452"/>
      <c r="N16" s="453"/>
      <c r="O16" s="287"/>
      <c r="R16" s="259"/>
      <c r="S16" s="445" t="s">
        <v>565</v>
      </c>
      <c r="T16" s="547"/>
      <c r="U16" s="547"/>
      <c r="V16" s="548"/>
      <c r="W16" s="259"/>
      <c r="Y16" s="290"/>
      <c r="Z16" s="445" t="s">
        <v>87</v>
      </c>
      <c r="AA16" s="547"/>
      <c r="AB16" s="547"/>
      <c r="AC16" s="548"/>
      <c r="AD16" s="290"/>
    </row>
    <row r="17" spans="1:37" ht="27" customHeight="1">
      <c r="D17" s="31"/>
      <c r="E17" s="53"/>
      <c r="J17"/>
      <c r="K17"/>
      <c r="L17"/>
      <c r="M17"/>
      <c r="N17"/>
      <c r="O17"/>
      <c r="P17"/>
      <c r="R17"/>
      <c r="S17"/>
      <c r="T17"/>
      <c r="U17"/>
      <c r="V17"/>
      <c r="W17"/>
      <c r="Y17" s="176"/>
      <c r="Z17" s="30"/>
      <c r="AA17" s="70"/>
      <c r="AB17" s="178"/>
      <c r="AC17" s="30"/>
      <c r="AD17" s="30"/>
    </row>
    <row r="18" spans="1:37" ht="27" customHeight="1">
      <c r="B18" s="96">
        <v>3210</v>
      </c>
      <c r="C18" s="451" t="s">
        <v>726</v>
      </c>
      <c r="D18" s="509"/>
      <c r="E18" s="509"/>
      <c r="F18" s="510"/>
      <c r="G18" s="96" t="s">
        <v>58</v>
      </c>
      <c r="J18"/>
      <c r="K18"/>
      <c r="L18"/>
      <c r="M18"/>
      <c r="N18"/>
      <c r="O18"/>
      <c r="P18"/>
      <c r="R18" s="292"/>
      <c r="S18"/>
      <c r="T18"/>
      <c r="U18"/>
      <c r="V18"/>
      <c r="W18"/>
      <c r="Y18" s="96">
        <v>4210</v>
      </c>
      <c r="Z18" s="445" t="s">
        <v>89</v>
      </c>
      <c r="AA18" s="562"/>
      <c r="AB18" s="562"/>
      <c r="AC18" s="540"/>
      <c r="AD18" s="22" t="s">
        <v>58</v>
      </c>
    </row>
    <row r="19" spans="1:37" ht="27" customHeight="1">
      <c r="B19" s="96">
        <v>12697</v>
      </c>
      <c r="C19" s="451" t="s">
        <v>87</v>
      </c>
      <c r="D19" s="509"/>
      <c r="E19" s="509"/>
      <c r="F19" s="510"/>
      <c r="G19" s="96"/>
      <c r="I19" s="25"/>
      <c r="J19"/>
      <c r="K19"/>
      <c r="L19"/>
      <c r="M19"/>
      <c r="N19"/>
      <c r="O19"/>
      <c r="P19"/>
      <c r="R19"/>
      <c r="S19"/>
      <c r="T19"/>
      <c r="U19"/>
      <c r="V19"/>
      <c r="W19"/>
      <c r="Y19" s="96">
        <v>12166</v>
      </c>
      <c r="Z19" s="445" t="s">
        <v>87</v>
      </c>
      <c r="AA19" s="562"/>
      <c r="AB19" s="562"/>
      <c r="AC19" s="540"/>
      <c r="AD19" s="22"/>
    </row>
    <row r="20" spans="1:37" ht="27" customHeight="1">
      <c r="B20" s="358"/>
      <c r="C20" s="451" t="s">
        <v>87</v>
      </c>
      <c r="D20" s="452"/>
      <c r="E20" s="452"/>
      <c r="F20" s="453"/>
      <c r="G20" s="358"/>
      <c r="I20" s="25"/>
      <c r="J20"/>
      <c r="K20"/>
      <c r="L20"/>
      <c r="M20"/>
      <c r="N20"/>
      <c r="O20"/>
      <c r="P20"/>
      <c r="R20"/>
      <c r="S20"/>
      <c r="T20"/>
      <c r="U20"/>
      <c r="V20"/>
      <c r="W20"/>
      <c r="Y20" s="176"/>
      <c r="Z20" s="445" t="s">
        <v>87</v>
      </c>
      <c r="AA20" s="562"/>
      <c r="AB20" s="562"/>
      <c r="AC20" s="540"/>
      <c r="AD20" s="30"/>
    </row>
    <row r="21" spans="1:37" ht="27" customHeight="1">
      <c r="B21" s="363"/>
      <c r="C21" s="363"/>
      <c r="D21" s="31"/>
      <c r="E21" s="365"/>
      <c r="F21" s="363"/>
      <c r="G21" s="30"/>
      <c r="I21" s="25"/>
      <c r="J21"/>
      <c r="K21"/>
      <c r="L21"/>
      <c r="M21"/>
      <c r="N21"/>
      <c r="O21"/>
      <c r="P21"/>
      <c r="Y21" s="176"/>
      <c r="Z21" s="30"/>
      <c r="AA21" s="70"/>
      <c r="AB21" s="178"/>
      <c r="AC21" s="30"/>
      <c r="AD21" s="30"/>
    </row>
    <row r="22" spans="1:37" ht="27" customHeight="1">
      <c r="B22" s="96">
        <v>5520</v>
      </c>
      <c r="C22" s="451" t="s">
        <v>66</v>
      </c>
      <c r="D22" s="509"/>
      <c r="E22" s="509"/>
      <c r="F22" s="510"/>
      <c r="G22" s="96" t="s">
        <v>59</v>
      </c>
      <c r="I22" s="25"/>
      <c r="J22"/>
      <c r="K22"/>
      <c r="L22"/>
      <c r="M22"/>
      <c r="N22"/>
      <c r="O22"/>
      <c r="P22" s="110"/>
      <c r="Q22" s="54"/>
      <c r="Y22" s="96">
        <v>4210</v>
      </c>
      <c r="Z22" s="445" t="s">
        <v>696</v>
      </c>
      <c r="AA22" s="562"/>
      <c r="AB22" s="562"/>
      <c r="AC22" s="540"/>
      <c r="AD22" s="217" t="s">
        <v>52</v>
      </c>
    </row>
    <row r="23" spans="1:37" ht="27" customHeight="1">
      <c r="B23" s="268">
        <v>20118</v>
      </c>
      <c r="C23" s="445" t="s">
        <v>556</v>
      </c>
      <c r="D23" s="547"/>
      <c r="E23" s="547"/>
      <c r="F23" s="548"/>
      <c r="G23" s="268"/>
      <c r="I23" s="25"/>
      <c r="J23"/>
      <c r="K23"/>
      <c r="L23"/>
      <c r="M23"/>
      <c r="N23"/>
      <c r="O23"/>
      <c r="P23" s="181"/>
      <c r="Q23" s="179"/>
      <c r="Y23" s="96">
        <v>12439</v>
      </c>
      <c r="Z23" s="445" t="s">
        <v>566</v>
      </c>
      <c r="AA23" s="562"/>
      <c r="AB23" s="562"/>
      <c r="AC23" s="540"/>
      <c r="AD23" s="217"/>
    </row>
    <row r="24" spans="1:37" ht="27" customHeight="1">
      <c r="B24" s="364"/>
      <c r="C24" s="448" t="s">
        <v>557</v>
      </c>
      <c r="D24" s="556"/>
      <c r="E24" s="556"/>
      <c r="F24" s="557"/>
      <c r="G24" s="364"/>
      <c r="J24"/>
      <c r="K24"/>
      <c r="L24"/>
      <c r="M24"/>
      <c r="N24"/>
      <c r="O24"/>
      <c r="P24" s="181"/>
      <c r="Q24" s="179"/>
      <c r="Y24" s="214"/>
      <c r="Z24" s="445" t="s">
        <v>567</v>
      </c>
      <c r="AA24" s="562"/>
      <c r="AB24" s="562"/>
      <c r="AC24" s="540"/>
      <c r="AD24" s="30"/>
    </row>
    <row r="25" spans="1:37" ht="27" customHeight="1">
      <c r="A25" s="303"/>
      <c r="B25" s="363"/>
      <c r="C25" s="363"/>
      <c r="D25" s="31"/>
      <c r="E25" s="365"/>
      <c r="F25" s="363"/>
      <c r="G25" s="30"/>
      <c r="H25" s="303"/>
      <c r="O25" s="560"/>
      <c r="P25" s="561"/>
      <c r="Q25" s="179"/>
      <c r="R25" s="177"/>
      <c r="S25" s="180"/>
      <c r="T25" s="180"/>
      <c r="U25" s="218"/>
      <c r="V25" s="180"/>
      <c r="W25" s="178"/>
      <c r="Y25" s="358"/>
      <c r="Z25" s="358"/>
      <c r="AA25" s="31"/>
      <c r="AB25" s="361"/>
      <c r="AC25" s="358"/>
      <c r="AD25" s="358"/>
    </row>
    <row r="26" spans="1:37" ht="27" customHeight="1" thickBot="1">
      <c r="A26" s="303"/>
      <c r="B26" s="150">
        <v>5510</v>
      </c>
      <c r="C26" s="503" t="s">
        <v>4</v>
      </c>
      <c r="D26" s="507"/>
      <c r="E26" s="507"/>
      <c r="F26" s="508"/>
      <c r="G26" s="150" t="s">
        <v>601</v>
      </c>
      <c r="H26" s="303"/>
      <c r="J26" s="77"/>
      <c r="K26" s="565" t="s">
        <v>101</v>
      </c>
      <c r="L26" s="565"/>
      <c r="M26" s="565"/>
      <c r="O26" s="560"/>
      <c r="P26" s="561"/>
      <c r="Q26" s="179"/>
      <c r="R26" s="24">
        <v>5220</v>
      </c>
      <c r="S26" s="533" t="s">
        <v>719</v>
      </c>
      <c r="T26" s="558"/>
      <c r="U26" s="558"/>
      <c r="V26" s="559"/>
      <c r="W26" s="24" t="s">
        <v>52</v>
      </c>
      <c r="X26" s="304"/>
      <c r="Y26" s="96">
        <v>3210</v>
      </c>
      <c r="Z26" s="445" t="s">
        <v>569</v>
      </c>
      <c r="AA26" s="547"/>
      <c r="AB26" s="547"/>
      <c r="AC26" s="548"/>
      <c r="AD26" s="22" t="s">
        <v>58</v>
      </c>
      <c r="AE26" s="304"/>
      <c r="AF26" s="304"/>
      <c r="AG26" s="304"/>
      <c r="AH26" s="304"/>
      <c r="AI26" s="304"/>
      <c r="AJ26" s="304"/>
      <c r="AK26" s="304"/>
    </row>
    <row r="27" spans="1:37" ht="27" customHeight="1" thickBot="1">
      <c r="A27" s="303"/>
      <c r="B27" s="150">
        <v>20251</v>
      </c>
      <c r="C27" s="503" t="s">
        <v>48</v>
      </c>
      <c r="D27" s="507"/>
      <c r="E27" s="507"/>
      <c r="F27" s="508"/>
      <c r="G27" s="150"/>
      <c r="H27" s="303"/>
      <c r="J27" s="78"/>
      <c r="K27" s="565" t="s">
        <v>102</v>
      </c>
      <c r="L27" s="565"/>
      <c r="M27" s="565"/>
      <c r="O27" s="560"/>
      <c r="P27" s="561"/>
      <c r="Q27" s="179"/>
      <c r="R27" s="24">
        <v>12544</v>
      </c>
      <c r="S27" s="533" t="s">
        <v>47</v>
      </c>
      <c r="T27" s="558"/>
      <c r="U27" s="558"/>
      <c r="V27" s="559"/>
      <c r="W27" s="24" t="s">
        <v>356</v>
      </c>
      <c r="X27" s="304"/>
      <c r="Y27" s="96">
        <v>12538</v>
      </c>
      <c r="Z27" s="451" t="s">
        <v>87</v>
      </c>
      <c r="AA27" s="509"/>
      <c r="AB27" s="509"/>
      <c r="AC27" s="510"/>
      <c r="AD27" s="22"/>
      <c r="AE27" s="304"/>
      <c r="AF27" s="304"/>
      <c r="AG27" s="304"/>
      <c r="AH27" s="304"/>
      <c r="AI27" s="304"/>
      <c r="AJ27" s="304"/>
      <c r="AK27" s="304"/>
    </row>
    <row r="28" spans="1:37" ht="27" customHeight="1">
      <c r="A28" s="303"/>
      <c r="B28" s="226"/>
      <c r="C28" s="503" t="s">
        <v>165</v>
      </c>
      <c r="D28" s="507"/>
      <c r="E28" s="507"/>
      <c r="F28" s="508"/>
      <c r="G28" s="226"/>
      <c r="H28" s="303"/>
      <c r="O28" s="560"/>
      <c r="P28" s="561"/>
      <c r="Q28" s="54"/>
      <c r="R28" s="348"/>
      <c r="S28" s="533" t="s">
        <v>565</v>
      </c>
      <c r="T28" s="558"/>
      <c r="U28" s="558"/>
      <c r="V28" s="559"/>
      <c r="W28" s="349"/>
      <c r="X28" s="304"/>
      <c r="Y28" s="164"/>
      <c r="Z28" s="451" t="s">
        <v>87</v>
      </c>
      <c r="AA28" s="509"/>
      <c r="AB28" s="509"/>
      <c r="AC28" s="510"/>
      <c r="AD28" s="71"/>
      <c r="AE28" s="304"/>
      <c r="AF28" s="304"/>
      <c r="AG28" s="304"/>
      <c r="AH28" s="304"/>
      <c r="AI28" s="304"/>
      <c r="AJ28" s="304"/>
      <c r="AK28" s="304"/>
    </row>
    <row r="29" spans="1:37" ht="27" customHeight="1">
      <c r="B29" s="358"/>
      <c r="C29" s="363"/>
      <c r="D29" s="31"/>
      <c r="E29" s="365"/>
      <c r="F29" s="363"/>
      <c r="G29" s="30"/>
      <c r="K29" s="467" t="s">
        <v>604</v>
      </c>
      <c r="L29" s="465"/>
      <c r="M29" s="560"/>
      <c r="N29" s="561"/>
      <c r="O29" s="560"/>
      <c r="P29" s="561"/>
      <c r="Q29" s="54"/>
      <c r="R29" s="304"/>
      <c r="S29" s="304"/>
      <c r="T29" s="304"/>
      <c r="U29" s="304"/>
      <c r="V29" s="304"/>
      <c r="W29" s="304"/>
      <c r="X29" s="223"/>
    </row>
    <row r="30" spans="1:37" ht="27" customHeight="1">
      <c r="B30" s="96">
        <v>3210</v>
      </c>
      <c r="C30" s="451" t="s">
        <v>88</v>
      </c>
      <c r="D30" s="509"/>
      <c r="E30" s="509"/>
      <c r="F30" s="510"/>
      <c r="G30" s="268" t="s">
        <v>52</v>
      </c>
      <c r="K30" s="468" t="s">
        <v>605</v>
      </c>
      <c r="L30" s="465"/>
      <c r="M30" s="560"/>
      <c r="N30" s="561"/>
      <c r="Q30" s="54"/>
      <c r="R30" s="24">
        <v>4210</v>
      </c>
      <c r="S30" s="533" t="s">
        <v>595</v>
      </c>
      <c r="T30" s="534"/>
      <c r="U30" s="534"/>
      <c r="V30" s="535"/>
      <c r="W30" s="24" t="s">
        <v>52</v>
      </c>
      <c r="X30" s="223"/>
      <c r="Y30" s="24">
        <v>4210</v>
      </c>
      <c r="Z30" s="533" t="s">
        <v>92</v>
      </c>
      <c r="AA30" s="534"/>
      <c r="AB30" s="534"/>
      <c r="AC30" s="535"/>
      <c r="AD30" s="24" t="s">
        <v>52</v>
      </c>
    </row>
    <row r="31" spans="1:37" ht="27" customHeight="1">
      <c r="B31" s="96">
        <v>12075</v>
      </c>
      <c r="C31" s="451" t="s">
        <v>90</v>
      </c>
      <c r="D31" s="509"/>
      <c r="E31" s="509"/>
      <c r="F31" s="510"/>
      <c r="G31" s="96"/>
      <c r="K31" s="469" t="s">
        <v>577</v>
      </c>
      <c r="L31" s="465"/>
      <c r="M31" s="560"/>
      <c r="N31" s="561"/>
      <c r="Q31" s="54"/>
      <c r="R31" s="24">
        <v>11884</v>
      </c>
      <c r="S31" s="533" t="s">
        <v>87</v>
      </c>
      <c r="T31" s="534"/>
      <c r="U31" s="534"/>
      <c r="V31" s="535"/>
      <c r="W31" s="24" t="s">
        <v>356</v>
      </c>
      <c r="X31" s="223"/>
      <c r="Y31" s="24">
        <v>12134</v>
      </c>
      <c r="Z31" s="533" t="s">
        <v>566</v>
      </c>
      <c r="AA31" s="534"/>
      <c r="AB31" s="534"/>
      <c r="AC31" s="535"/>
      <c r="AD31" s="24" t="s">
        <v>356</v>
      </c>
    </row>
    <row r="32" spans="1:37" ht="27" customHeight="1">
      <c r="B32" s="359"/>
      <c r="C32" s="451" t="s">
        <v>91</v>
      </c>
      <c r="D32" s="509"/>
      <c r="E32" s="509"/>
      <c r="F32" s="510"/>
      <c r="G32" s="359"/>
      <c r="K32" s="470" t="s">
        <v>576</v>
      </c>
      <c r="L32" s="465"/>
      <c r="M32" s="560"/>
      <c r="N32" s="561"/>
      <c r="Q32" s="54"/>
      <c r="R32" s="285"/>
      <c r="S32" s="533" t="s">
        <v>87</v>
      </c>
      <c r="T32" s="534"/>
      <c r="U32" s="534"/>
      <c r="V32" s="535"/>
      <c r="W32" s="285"/>
      <c r="X32" s="223"/>
      <c r="Y32" s="176"/>
      <c r="Z32" s="533" t="s">
        <v>567</v>
      </c>
      <c r="AA32" s="534"/>
      <c r="AB32" s="534"/>
      <c r="AC32" s="535"/>
      <c r="AD32" s="30"/>
    </row>
    <row r="33" spans="1:32" ht="27" customHeight="1">
      <c r="K33" s="471" t="s">
        <v>575</v>
      </c>
      <c r="L33" s="465"/>
      <c r="M33" s="560"/>
      <c r="N33" s="561"/>
      <c r="R33" s="304"/>
      <c r="S33" s="304"/>
      <c r="T33" s="304"/>
      <c r="U33" s="304"/>
      <c r="V33" s="304"/>
      <c r="W33" s="304"/>
    </row>
    <row r="34" spans="1:32" ht="27" customHeight="1">
      <c r="K34" s="464" t="s">
        <v>574</v>
      </c>
      <c r="L34" s="465"/>
      <c r="M34" s="560"/>
      <c r="N34" s="561"/>
      <c r="R34" s="304"/>
      <c r="S34" s="304"/>
      <c r="T34" s="304"/>
      <c r="U34" s="304"/>
      <c r="V34" s="304"/>
      <c r="W34" s="304"/>
      <c r="Y34" s="24">
        <v>5220</v>
      </c>
      <c r="Z34" s="533" t="s">
        <v>1</v>
      </c>
      <c r="AA34" s="558"/>
      <c r="AB34" s="558"/>
      <c r="AC34" s="559"/>
      <c r="AD34" s="24" t="s">
        <v>52</v>
      </c>
    </row>
    <row r="35" spans="1:32" ht="27" customHeight="1">
      <c r="K35" s="466" t="s">
        <v>573</v>
      </c>
      <c r="L35" s="465"/>
      <c r="M35" s="560"/>
      <c r="N35" s="561"/>
      <c r="Y35" s="24">
        <v>12303</v>
      </c>
      <c r="Z35" s="533" t="s">
        <v>47</v>
      </c>
      <c r="AA35" s="558"/>
      <c r="AB35" s="558"/>
      <c r="AC35" s="559"/>
      <c r="AD35" s="24" t="s">
        <v>356</v>
      </c>
    </row>
    <row r="36" spans="1:32" ht="27" customHeight="1">
      <c r="K36" s="454" t="s">
        <v>589</v>
      </c>
      <c r="L36" s="455"/>
      <c r="Y36" s="287"/>
      <c r="Z36" s="533" t="s">
        <v>565</v>
      </c>
      <c r="AA36" s="558"/>
      <c r="AB36" s="558"/>
      <c r="AC36" s="559"/>
      <c r="AD36" s="289"/>
    </row>
    <row r="37" spans="1:32" ht="27" customHeight="1">
      <c r="A37" s="303"/>
      <c r="B37" s="303"/>
      <c r="C37" s="303"/>
      <c r="D37" s="303"/>
      <c r="E37" s="303"/>
      <c r="F37" s="303"/>
      <c r="G37" s="303"/>
      <c r="H37" s="303"/>
    </row>
    <row r="38" spans="1:32" ht="27" customHeight="1">
      <c r="A38" s="303"/>
      <c r="B38" s="303"/>
      <c r="C38" s="303"/>
      <c r="D38" s="303"/>
      <c r="E38" s="303"/>
      <c r="F38" s="303"/>
      <c r="G38" s="303"/>
      <c r="H38" s="303"/>
      <c r="W38"/>
      <c r="X38"/>
      <c r="AE38"/>
      <c r="AF38"/>
    </row>
    <row r="39" spans="1:32" ht="27" customHeight="1">
      <c r="A39" s="303"/>
      <c r="B39" s="303"/>
      <c r="C39" s="303"/>
      <c r="D39" s="303"/>
      <c r="E39" s="303"/>
      <c r="F39" s="303"/>
      <c r="G39" s="303"/>
      <c r="H39" s="303"/>
      <c r="W39"/>
      <c r="X39"/>
      <c r="AE39"/>
      <c r="AF39"/>
    </row>
    <row r="40" spans="1:32" ht="27" customHeight="1">
      <c r="A40" s="303"/>
      <c r="B40" s="303"/>
      <c r="C40" s="303"/>
      <c r="D40" s="303"/>
      <c r="E40" s="303"/>
      <c r="F40" s="303"/>
      <c r="G40" s="303"/>
      <c r="H40" s="303"/>
      <c r="W40"/>
      <c r="X40"/>
      <c r="AE40"/>
      <c r="AF40"/>
    </row>
    <row r="41" spans="1:32" ht="27" customHeight="1">
      <c r="A41" s="303"/>
      <c r="B41" s="303"/>
      <c r="C41" s="303"/>
      <c r="D41" s="303"/>
      <c r="E41" s="303"/>
      <c r="F41" s="303"/>
      <c r="G41" s="303"/>
      <c r="H41" s="303"/>
    </row>
    <row r="42" spans="1:32" ht="27" customHeight="1">
      <c r="A42" s="303"/>
      <c r="B42" s="303"/>
      <c r="C42" s="303"/>
      <c r="D42" s="303"/>
      <c r="E42" s="303"/>
      <c r="F42" s="303"/>
      <c r="G42" s="303"/>
      <c r="H42" s="303"/>
    </row>
    <row r="43" spans="1:32" ht="27" customHeight="1">
      <c r="B43"/>
      <c r="C43"/>
      <c r="D43"/>
      <c r="E43"/>
      <c r="F43"/>
      <c r="G43"/>
    </row>
    <row r="44" spans="1:32" ht="27" customHeight="1">
      <c r="B44"/>
      <c r="C44"/>
      <c r="D44"/>
      <c r="E44"/>
      <c r="F44"/>
      <c r="G44"/>
    </row>
    <row r="45" spans="1:32" ht="27" customHeight="1">
      <c r="B45"/>
      <c r="C45"/>
      <c r="D45"/>
      <c r="E45"/>
      <c r="F45"/>
      <c r="G45"/>
    </row>
    <row r="46" spans="1:32" ht="27" customHeight="1">
      <c r="B46" s="180"/>
      <c r="C46" s="566"/>
      <c r="D46" s="567"/>
      <c r="E46" s="567"/>
      <c r="F46" s="567"/>
      <c r="G46" s="180"/>
    </row>
    <row r="47" spans="1:32" ht="27" customHeight="1">
      <c r="B47" s="180"/>
      <c r="C47" s="566"/>
      <c r="D47" s="567"/>
      <c r="E47" s="567"/>
      <c r="F47" s="567"/>
      <c r="G47" s="180"/>
    </row>
    <row r="48" spans="1:32" ht="27" customHeight="1">
      <c r="B48" s="180"/>
      <c r="C48" s="566"/>
      <c r="D48" s="567"/>
      <c r="E48" s="567"/>
      <c r="F48" s="567"/>
      <c r="G48" s="180"/>
    </row>
  </sheetData>
  <protectedRanges>
    <protectedRange sqref="Y26:AC26 P8:P22 N3:S6 I1:I65537 J26:M28 X10:IE12 A7:H17 C4:H6 B49:G65549 J37:P65537 AH1:IE9 J7:P7 Z7:AG9 Z1:AG2 T1:Y9 J1:S2 Q7:S9 P30:P33 O34:P35 Q10:Q24 A1:A6 H1:H3 B1:G1 B30:F30 J34:J36 M36:P36 Y17:AD21 Q35:X65537 AE14:IE25 Y30:AC30 Y31:AD33 B45:G45 Y22:AC22 R30:V30 Y37:AD37 X13:X24 AA13:IE13 B31:G32 Y27:AD28 H18:H36 H43:H65540 A18:A65541 C37:C42 E37:E42 G37:G42 Q26:Q34 X29:X34 AE29:IE65537 AL26:IK28 R31:W32 AD35 Y41:AD65533 W27 Q25:AD25 B18:G21 Y23:AD24 B25:G25 B29:G29" name="Oblast1" securityDescriptor="O:WDG:WDD:(A;;CC;;;S-1-5-21-803378362-296240805-1831112798-6325)(A;;CC;;;S-1-5-21-803378362-296240805-1831112798-3188)"/>
    <protectedRange sqref="C47:F48 C43:F44 Y13:Z13" name="Oblast1_1" securityDescriptor="O:WDG:WDD:(A;;CC;;;S-1-5-21-803378362-296240805-1831112798-6325)(A;;CC;;;S-1-5-21-803378362-296240805-1831112798-3188)"/>
    <protectedRange sqref="J10:O13 S11:V11 R14:W16 R18:W18 R19:V20 Y34:AD34 J17:O20 R27:V27 AE26:AK28 Y36:AD36 Y35:AC35 R26:W26 X26:X28 R28:W29 R33:W34" name="Oblast1_2" securityDescriptor="O:WDG:WDD:(A;;CC;;;S-1-5-21-803378362-296240805-1831112798-6325)(A;;CC;;;S-1-5-21-803378362-296240805-1831112798-3188)"/>
    <protectedRange sqref="G47:G48 B46:G46 B47:B48 G43:G44 B43:B44" name="Oblast1_3" securityDescriptor="O:WDG:WDD:(A;;CC;;;S-1-5-21-803378362-296240805-1831112798-6325)(A;;CC;;;S-1-5-21-803378362-296240805-1831112798-3188)"/>
    <protectedRange sqref="R10:W10 AD26 G30 R11 W11 R12:W13 AD30 R17:W17 AD22 W30" name="Oblast1_4" securityDescriptor="O:WDG:WDD:(A;;CC;;;S-1-5-21-803378362-296240805-1831112798-6325)(A;;CC;;;S-1-5-21-803378362-296240805-1831112798-3188)"/>
    <protectedRange sqref="E2" name="Oblast1_5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5:P29 W19:W20 P23:P24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  <protectedRange sqref="Y14:AC14 Y15:AD16" name="Oblast1_7" securityDescriptor="O:WDG:WDD:(A;;CC;;;S-1-5-21-803378362-296240805-1831112798-6325)(A;;CC;;;S-1-5-21-803378362-296240805-1831112798-3188)"/>
    <protectedRange sqref="AD14" name="Oblast1_4_1" securityDescriptor="O:WDG:WDD:(A;;CC;;;S-1-5-21-803378362-296240805-1831112798-6325)(A;;CC;;;S-1-5-21-803378362-296240805-1831112798-3188)"/>
    <protectedRange sqref="J21:O24 J14:O16" name="Oblast1_2_2" securityDescriptor="O:WDG:WDD:(A;;CC;;;S-1-5-21-803378362-296240805-1831112798-6325)(A;;CC;;;S-1-5-21-803378362-296240805-1831112798-3188)"/>
    <protectedRange sqref="B22:G24" name="Oblast1_7_1" securityDescriptor="O:WDG:WDD:(A;;CC;;;S-1-5-21-803378362-296240805-1831112798-6325)(A;;CC;;;S-1-5-21-803378362-296240805-1831112798-3188)"/>
    <protectedRange sqref="G2" name="Oblast1_8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3"/>
    </customSheetView>
  </customSheetViews>
  <mergeCells count="88">
    <mergeCell ref="C47:F47"/>
    <mergeCell ref="C48:F48"/>
    <mergeCell ref="K29:L29"/>
    <mergeCell ref="M29:N29"/>
    <mergeCell ref="K30:L30"/>
    <mergeCell ref="M30:N30"/>
    <mergeCell ref="C46:F46"/>
    <mergeCell ref="K31:L31"/>
    <mergeCell ref="M31:N31"/>
    <mergeCell ref="K32:L32"/>
    <mergeCell ref="M32:N32"/>
    <mergeCell ref="K33:L33"/>
    <mergeCell ref="M33:N33"/>
    <mergeCell ref="K34:L34"/>
    <mergeCell ref="M34:N34"/>
    <mergeCell ref="C30:F30"/>
    <mergeCell ref="S14:V14"/>
    <mergeCell ref="S12:V12"/>
    <mergeCell ref="S26:V26"/>
    <mergeCell ref="K27:M27"/>
    <mergeCell ref="Z27:AC27"/>
    <mergeCell ref="K26:M26"/>
    <mergeCell ref="Z26:AC26"/>
    <mergeCell ref="K16:N16"/>
    <mergeCell ref="O25:P25"/>
    <mergeCell ref="O26:P26"/>
    <mergeCell ref="O27:P27"/>
    <mergeCell ref="S27:V27"/>
    <mergeCell ref="B2:D2"/>
    <mergeCell ref="F2:G2"/>
    <mergeCell ref="C10:F10"/>
    <mergeCell ref="C12:F12"/>
    <mergeCell ref="N3:S3"/>
    <mergeCell ref="O4:R4"/>
    <mergeCell ref="O5:R5"/>
    <mergeCell ref="K11:N11"/>
    <mergeCell ref="K10:N10"/>
    <mergeCell ref="K12:N12"/>
    <mergeCell ref="S10:V10"/>
    <mergeCell ref="O6:R6"/>
    <mergeCell ref="C14:F14"/>
    <mergeCell ref="C11:F11"/>
    <mergeCell ref="C15:F15"/>
    <mergeCell ref="Z23:AC23"/>
    <mergeCell ref="Z24:AC24"/>
    <mergeCell ref="Z16:AC16"/>
    <mergeCell ref="Z18:AC18"/>
    <mergeCell ref="Z19:AC19"/>
    <mergeCell ref="Z20:AC20"/>
    <mergeCell ref="Z22:AC22"/>
    <mergeCell ref="K15:N15"/>
    <mergeCell ref="K14:N14"/>
    <mergeCell ref="S16:V16"/>
    <mergeCell ref="C16:F16"/>
    <mergeCell ref="S11:V11"/>
    <mergeCell ref="S15:V15"/>
    <mergeCell ref="Z10:AC10"/>
    <mergeCell ref="Z11:AC11"/>
    <mergeCell ref="Z12:AC12"/>
    <mergeCell ref="Z14:AC14"/>
    <mergeCell ref="Z15:AC15"/>
    <mergeCell ref="Z30:AC30"/>
    <mergeCell ref="Z31:AC31"/>
    <mergeCell ref="S30:V30"/>
    <mergeCell ref="S31:V31"/>
    <mergeCell ref="O28:P28"/>
    <mergeCell ref="O29:P29"/>
    <mergeCell ref="S28:V28"/>
    <mergeCell ref="Z28:AC28"/>
    <mergeCell ref="Z34:AC34"/>
    <mergeCell ref="Z35:AC35"/>
    <mergeCell ref="Z36:AC36"/>
    <mergeCell ref="Z32:AC32"/>
    <mergeCell ref="K35:L35"/>
    <mergeCell ref="M35:N35"/>
    <mergeCell ref="K36:L36"/>
    <mergeCell ref="S32:V32"/>
    <mergeCell ref="C31:F31"/>
    <mergeCell ref="C32:F32"/>
    <mergeCell ref="C18:F18"/>
    <mergeCell ref="C19:F19"/>
    <mergeCell ref="C20:F20"/>
    <mergeCell ref="C22:F22"/>
    <mergeCell ref="C23:F23"/>
    <mergeCell ref="C24:F24"/>
    <mergeCell ref="C26:F26"/>
    <mergeCell ref="C27:F27"/>
    <mergeCell ref="C28:F28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R30 B10 B14 Y26 B30 Y18 B46 J10 Y34 B22 R10 Y22 R14 Y10 Y30 R26 B18</xm:sqref>
        </x14:dataValidation>
        <x14:dataValidation type="list" allowBlank="1" showInputMessage="1" showErrorMessage="1">
          <x14:formula1>
            <xm:f>[1]Units!#REF!</xm:f>
          </x14:formula1>
          <xm:sqref>Y14 J14 B26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T25"/>
  <sheetViews>
    <sheetView showGridLines="0" zoomScale="70" zoomScaleNormal="70" workbookViewId="0">
      <selection activeCell="K28" sqref="K28"/>
    </sheetView>
  </sheetViews>
  <sheetFormatPr defaultColWidth="5.5703125" defaultRowHeight="27" customHeight="1"/>
  <cols>
    <col min="1" max="1" width="2.28515625" style="303" customWidth="1"/>
    <col min="2" max="2" width="6.42578125" style="303" bestFit="1" customWidth="1"/>
    <col min="3" max="3" width="8.28515625" style="303" customWidth="1"/>
    <col min="4" max="4" width="6.85546875" style="303" customWidth="1"/>
    <col min="5" max="5" width="6.5703125" style="303" customWidth="1"/>
    <col min="6" max="6" width="6.85546875" style="303" customWidth="1"/>
    <col min="7" max="7" width="5.5703125" style="303" customWidth="1"/>
    <col min="8" max="8" width="5.28515625" style="303" customWidth="1"/>
    <col min="9" max="9" width="6.42578125" style="303" bestFit="1" customWidth="1"/>
    <col min="10" max="10" width="9.28515625" style="303" customWidth="1"/>
    <col min="11" max="11" width="5.5703125" style="303" customWidth="1"/>
    <col min="12" max="12" width="2.7109375" style="303" customWidth="1"/>
    <col min="13" max="13" width="6.42578125" style="303" bestFit="1" customWidth="1"/>
    <col min="14" max="17" width="8.28515625" style="303" customWidth="1"/>
    <col min="18" max="18" width="5.5703125" style="303" customWidth="1"/>
    <col min="19" max="19" width="2.7109375" style="303" customWidth="1"/>
    <col min="20" max="20" width="6.42578125" style="303" bestFit="1" customWidth="1"/>
    <col min="21" max="24" width="8.28515625" style="303" customWidth="1"/>
    <col min="25" max="25" width="5.5703125" style="303" customWidth="1"/>
    <col min="26" max="26" width="2.7109375" style="303" customWidth="1"/>
    <col min="27" max="27" width="6.42578125" style="303" bestFit="1" customWidth="1"/>
    <col min="28" max="31" width="8.28515625" style="303" customWidth="1"/>
    <col min="32" max="32" width="5.5703125" style="303" customWidth="1"/>
    <col min="33" max="33" width="2.7109375" style="303" customWidth="1"/>
    <col min="34" max="34" width="6.42578125" style="303" bestFit="1" customWidth="1"/>
    <col min="35" max="38" width="8.28515625" style="303" customWidth="1"/>
    <col min="39" max="39" width="5.5703125" style="303" customWidth="1"/>
    <col min="40" max="40" width="2.7109375" style="303" customWidth="1"/>
    <col min="41" max="41" width="5.5703125" style="303" customWidth="1"/>
    <col min="42" max="45" width="8.42578125" style="303" customWidth="1"/>
    <col min="46" max="16384" width="5.5703125" style="303"/>
  </cols>
  <sheetData>
    <row r="2" spans="2:46" ht="27" customHeight="1">
      <c r="B2" s="478" t="s">
        <v>384</v>
      </c>
      <c r="C2" s="479"/>
      <c r="D2" s="479"/>
      <c r="F2" s="463">
        <f>TES!F2</f>
        <v>44713</v>
      </c>
      <c r="G2" s="462"/>
    </row>
    <row r="3" spans="2:46" ht="27" customHeight="1">
      <c r="B3" s="186"/>
      <c r="C3" s="186"/>
      <c r="D3" s="186"/>
      <c r="E3" s="186"/>
      <c r="F3" s="30"/>
      <c r="G3" s="30"/>
      <c r="H3" s="30"/>
      <c r="M3" s="456" t="s">
        <v>670</v>
      </c>
      <c r="N3" s="459"/>
      <c r="O3" s="459"/>
      <c r="P3" s="459"/>
      <c r="Q3" s="459"/>
      <c r="R3" s="460"/>
    </row>
    <row r="4" spans="2:46" ht="27" customHeight="1">
      <c r="B4" s="186"/>
      <c r="C4" s="186"/>
      <c r="D4" s="186"/>
      <c r="E4" s="186"/>
      <c r="F4" s="30"/>
      <c r="G4" s="30"/>
      <c r="H4" s="30"/>
      <c r="M4" s="305">
        <v>3480</v>
      </c>
      <c r="N4" s="456" t="s">
        <v>21</v>
      </c>
      <c r="O4" s="459"/>
      <c r="P4" s="459"/>
      <c r="Q4" s="460"/>
      <c r="R4" s="305" t="s">
        <v>601</v>
      </c>
    </row>
    <row r="5" spans="2:46" ht="27" customHeight="1">
      <c r="B5" s="186"/>
      <c r="C5" s="186"/>
      <c r="D5" s="186"/>
      <c r="E5" s="186"/>
      <c r="F5" s="30"/>
      <c r="G5" s="30"/>
      <c r="H5" s="30"/>
      <c r="M5" s="312" t="s">
        <v>612</v>
      </c>
      <c r="N5" s="536" t="s">
        <v>668</v>
      </c>
      <c r="O5" s="537"/>
      <c r="P5" s="537"/>
      <c r="Q5" s="538"/>
      <c r="R5" s="305"/>
    </row>
    <row r="6" spans="2:46" ht="27" customHeight="1">
      <c r="B6" s="186"/>
      <c r="C6" s="186"/>
      <c r="D6" s="186"/>
      <c r="E6" s="186"/>
      <c r="F6" s="30"/>
      <c r="G6" s="30"/>
      <c r="H6" s="30"/>
      <c r="N6" s="456" t="s">
        <v>669</v>
      </c>
      <c r="O6" s="459"/>
      <c r="P6" s="459"/>
      <c r="Q6" s="460"/>
    </row>
    <row r="7" spans="2:46" ht="27" customHeight="1">
      <c r="B7" s="186"/>
      <c r="C7" s="186"/>
      <c r="D7" s="186"/>
      <c r="E7" s="186"/>
      <c r="F7" s="186"/>
      <c r="G7" s="186"/>
      <c r="H7" s="186"/>
      <c r="I7" s="186"/>
      <c r="J7" s="186"/>
      <c r="K7" s="186"/>
      <c r="L7"/>
      <c r="M7"/>
      <c r="N7"/>
      <c r="O7"/>
      <c r="P7"/>
      <c r="Q7"/>
      <c r="R7"/>
      <c r="S7"/>
      <c r="T7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  <c r="AS7" s="186"/>
      <c r="AT7" s="186"/>
    </row>
    <row r="8" spans="2:46" ht="27" customHeight="1">
      <c r="B8" s="186"/>
      <c r="C8" s="186"/>
      <c r="D8" s="186"/>
      <c r="E8" s="186"/>
      <c r="F8" s="186"/>
      <c r="G8" s="186"/>
      <c r="H8" s="186"/>
      <c r="I8" s="186"/>
      <c r="J8" s="186"/>
      <c r="K8" s="186"/>
      <c r="L8"/>
      <c r="M8"/>
      <c r="N8"/>
      <c r="O8"/>
      <c r="P8"/>
      <c r="Q8"/>
      <c r="R8"/>
      <c r="S8"/>
      <c r="T8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</row>
    <row r="9" spans="2:46" ht="27" customHeight="1">
      <c r="B9" s="186"/>
      <c r="C9" s="186"/>
      <c r="D9" s="186"/>
      <c r="E9" s="186"/>
      <c r="F9" s="186"/>
      <c r="G9" s="186"/>
      <c r="H9" s="186"/>
      <c r="I9" s="186"/>
      <c r="J9" s="186"/>
      <c r="K9" s="186"/>
      <c r="L9"/>
      <c r="M9"/>
      <c r="N9"/>
      <c r="O9"/>
      <c r="P9"/>
      <c r="Q9"/>
      <c r="R9"/>
      <c r="S9"/>
      <c r="T9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</row>
    <row r="10" spans="2:46" ht="27" customHeight="1">
      <c r="B10" s="186"/>
      <c r="C10" s="186"/>
      <c r="D10" s="186"/>
      <c r="E10" s="186"/>
      <c r="F10" s="186"/>
      <c r="G10" s="186"/>
      <c r="H10" s="186"/>
      <c r="I10" s="186"/>
      <c r="J10" s="186"/>
      <c r="K10" s="186"/>
      <c r="L10"/>
      <c r="M10"/>
      <c r="N10"/>
      <c r="O10"/>
      <c r="P10"/>
      <c r="Q10"/>
      <c r="R10"/>
      <c r="S10"/>
      <c r="T10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</row>
    <row r="11" spans="2:46" ht="27" customHeight="1"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/>
      <c r="M11"/>
      <c r="N11"/>
      <c r="O11"/>
      <c r="P11"/>
      <c r="Q11"/>
      <c r="R11"/>
      <c r="S11"/>
      <c r="T11"/>
      <c r="U11" s="186"/>
      <c r="V11" s="186"/>
      <c r="W11" s="186"/>
      <c r="X11" s="186"/>
      <c r="Y11" s="186"/>
      <c r="Z11" s="186"/>
      <c r="AA11" s="186"/>
      <c r="AB11" s="186"/>
      <c r="AC11" s="186"/>
      <c r="AD11" s="186"/>
      <c r="AE11" s="186"/>
      <c r="AF11" s="186"/>
      <c r="AG11" s="186"/>
      <c r="AH11" s="186"/>
      <c r="AI11" s="186"/>
      <c r="AJ11" s="186"/>
      <c r="AK11" s="186"/>
      <c r="AL11" s="186"/>
      <c r="AM11" s="186"/>
      <c r="AN11" s="186"/>
      <c r="AO11" s="186"/>
      <c r="AP11" s="186"/>
      <c r="AQ11" s="186"/>
      <c r="AR11" s="186"/>
      <c r="AS11" s="186"/>
      <c r="AT11" s="186"/>
    </row>
    <row r="12" spans="2:46" ht="27" customHeight="1"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/>
      <c r="M12"/>
      <c r="N12"/>
      <c r="O12"/>
      <c r="P12"/>
      <c r="Q12"/>
      <c r="R12"/>
      <c r="S12"/>
      <c r="T12"/>
      <c r="U12" s="186"/>
      <c r="V12" s="186"/>
      <c r="W12" s="186"/>
      <c r="X12" s="186"/>
      <c r="Y12" s="186"/>
      <c r="Z12" s="186"/>
      <c r="AA12" s="186"/>
      <c r="AB12" s="186"/>
      <c r="AC12" s="186"/>
      <c r="AD12" s="186"/>
      <c r="AE12" s="186"/>
      <c r="AF12" s="186"/>
      <c r="AG12" s="186"/>
      <c r="AH12" s="186"/>
      <c r="AI12" s="186"/>
      <c r="AJ12" s="186"/>
      <c r="AK12" s="186"/>
      <c r="AL12" s="186"/>
      <c r="AM12" s="186"/>
      <c r="AN12" s="186"/>
      <c r="AO12" s="186"/>
      <c r="AP12" s="186"/>
      <c r="AQ12" s="186"/>
      <c r="AR12" s="186"/>
      <c r="AS12" s="186"/>
      <c r="AT12" s="186"/>
    </row>
    <row r="13" spans="2:46" ht="27" customHeight="1">
      <c r="C13" s="186"/>
      <c r="D13" s="186"/>
      <c r="E13" s="186"/>
      <c r="F13" s="186"/>
      <c r="G13" s="186"/>
      <c r="H13" s="186"/>
      <c r="I13" s="186"/>
      <c r="J13" s="186"/>
      <c r="K13" s="186"/>
      <c r="L13"/>
      <c r="M13"/>
      <c r="N13"/>
      <c r="O13"/>
      <c r="P13"/>
      <c r="Q13"/>
      <c r="R13"/>
      <c r="S13"/>
      <c r="T13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6"/>
      <c r="AJ13" s="186"/>
      <c r="AK13" s="186"/>
      <c r="AL13" s="186"/>
      <c r="AM13" s="186"/>
      <c r="AN13" s="186"/>
      <c r="AO13" s="186"/>
      <c r="AP13" s="186"/>
      <c r="AQ13" s="186"/>
      <c r="AR13" s="186"/>
      <c r="AS13" s="186"/>
      <c r="AT13" s="186"/>
    </row>
    <row r="14" spans="2:46" ht="27" customHeight="1">
      <c r="J14" s="186"/>
      <c r="K14" s="186"/>
      <c r="L14"/>
      <c r="M14"/>
      <c r="N14"/>
      <c r="O14"/>
      <c r="P14"/>
      <c r="Q14"/>
      <c r="R14"/>
      <c r="S14"/>
      <c r="T14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86"/>
      <c r="AP14" s="186"/>
      <c r="AQ14" s="186"/>
      <c r="AR14" s="186"/>
      <c r="AS14" s="186"/>
      <c r="AT14" s="186"/>
    </row>
    <row r="15" spans="2:46" ht="27" customHeight="1">
      <c r="C15" s="467" t="s">
        <v>604</v>
      </c>
      <c r="D15" s="465"/>
      <c r="J15" s="186"/>
      <c r="K15" s="186"/>
    </row>
    <row r="16" spans="2:46" ht="27" customHeight="1">
      <c r="C16" s="468" t="s">
        <v>605</v>
      </c>
      <c r="D16" s="465"/>
      <c r="J16" s="186"/>
      <c r="K16" s="186"/>
    </row>
    <row r="17" spans="3:22" ht="27" customHeight="1">
      <c r="C17" s="469" t="s">
        <v>577</v>
      </c>
      <c r="D17" s="465"/>
      <c r="J17" s="186"/>
      <c r="K17" s="186"/>
    </row>
    <row r="18" spans="3:22" ht="27" customHeight="1">
      <c r="C18" s="470" t="s">
        <v>576</v>
      </c>
      <c r="D18" s="465"/>
      <c r="J18" s="186"/>
      <c r="K18" s="186"/>
    </row>
    <row r="19" spans="3:22" ht="27" customHeight="1">
      <c r="C19" s="471" t="s">
        <v>575</v>
      </c>
      <c r="D19" s="465"/>
      <c r="J19" s="186"/>
      <c r="K19" s="186"/>
      <c r="N19" s="542"/>
      <c r="O19" s="543"/>
      <c r="P19" s="543"/>
      <c r="Q19" s="543"/>
      <c r="R19" s="543"/>
      <c r="S19" s="543"/>
      <c r="T19" s="543"/>
      <c r="U19" s="543"/>
      <c r="V19" s="543"/>
    </row>
    <row r="20" spans="3:22" ht="27" customHeight="1">
      <c r="C20" s="464" t="s">
        <v>574</v>
      </c>
      <c r="D20" s="465"/>
      <c r="J20" s="186"/>
      <c r="K20" s="186"/>
      <c r="N20" s="543"/>
      <c r="O20" s="543"/>
      <c r="P20" s="543"/>
      <c r="Q20" s="543"/>
      <c r="R20" s="543"/>
      <c r="S20" s="543"/>
      <c r="T20" s="543"/>
      <c r="U20" s="543"/>
      <c r="V20" s="543"/>
    </row>
    <row r="21" spans="3:22" ht="27" customHeight="1">
      <c r="C21" s="466" t="s">
        <v>573</v>
      </c>
      <c r="D21" s="465"/>
      <c r="N21" s="543"/>
      <c r="O21" s="543"/>
      <c r="P21" s="543"/>
      <c r="Q21" s="543"/>
      <c r="R21" s="543"/>
      <c r="S21" s="543"/>
      <c r="T21" s="543"/>
      <c r="U21" s="543"/>
      <c r="V21" s="543"/>
    </row>
    <row r="22" spans="3:22" ht="27" customHeight="1">
      <c r="C22" s="454" t="s">
        <v>589</v>
      </c>
      <c r="D22" s="455"/>
      <c r="N22" s="543"/>
      <c r="O22" s="543"/>
      <c r="P22" s="543"/>
      <c r="Q22" s="543"/>
      <c r="R22" s="543"/>
      <c r="S22" s="543"/>
      <c r="T22" s="543"/>
      <c r="U22" s="543"/>
      <c r="V22" s="543"/>
    </row>
    <row r="23" spans="3:22" ht="27" customHeight="1">
      <c r="N23" s="543"/>
      <c r="O23" s="543"/>
      <c r="P23" s="543"/>
      <c r="Q23" s="543"/>
      <c r="R23" s="543"/>
      <c r="S23" s="543"/>
      <c r="T23" s="543"/>
      <c r="U23" s="543"/>
      <c r="V23" s="543"/>
    </row>
    <row r="24" spans="3:22" ht="27" customHeight="1">
      <c r="N24" s="479"/>
      <c r="O24" s="479"/>
      <c r="P24" s="479"/>
      <c r="Q24" s="479"/>
      <c r="R24" s="479"/>
      <c r="S24" s="479"/>
      <c r="T24" s="479"/>
      <c r="U24" s="479"/>
      <c r="V24" s="479"/>
    </row>
    <row r="25" spans="3:22" ht="27" customHeight="1">
      <c r="N25" s="479"/>
      <c r="O25" s="479"/>
      <c r="P25" s="479"/>
      <c r="Q25" s="479"/>
      <c r="R25" s="479"/>
      <c r="S25" s="479"/>
      <c r="T25" s="479"/>
      <c r="U25" s="479"/>
      <c r="V25" s="479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mergeCells count="15">
    <mergeCell ref="N19:V25"/>
    <mergeCell ref="C20:D20"/>
    <mergeCell ref="C21:D21"/>
    <mergeCell ref="C22:D22"/>
    <mergeCell ref="C15:D15"/>
    <mergeCell ref="C16:D16"/>
    <mergeCell ref="C17:D17"/>
    <mergeCell ref="C18:D18"/>
    <mergeCell ref="C19:D19"/>
    <mergeCell ref="N6:Q6"/>
    <mergeCell ref="B2:D2"/>
    <mergeCell ref="F2:G2"/>
    <mergeCell ref="M3:R3"/>
    <mergeCell ref="N4:Q4"/>
    <mergeCell ref="N5:Q5"/>
  </mergeCells>
  <pageMargins left="0.7" right="0.7" top="0.78740157499999996" bottom="0.78740157499999996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Units!$A$2:$A$74</xm:f>
          </x14:formula1>
          <xm:sqref>M4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36"/>
  <sheetViews>
    <sheetView showGridLines="0" topLeftCell="A10" zoomScale="85" zoomScaleNormal="85" zoomScaleSheetLayoutView="70" workbookViewId="0">
      <selection activeCell="Z31" sqref="Z31"/>
    </sheetView>
  </sheetViews>
  <sheetFormatPr defaultColWidth="5.5703125" defaultRowHeight="27" customHeight="1"/>
  <cols>
    <col min="1" max="1" width="2.42578125" style="9" customWidth="1"/>
    <col min="2" max="2" width="2.7109375" style="109" customWidth="1"/>
    <col min="3" max="3" width="9.28515625" style="109" customWidth="1"/>
    <col min="4" max="4" width="10.28515625" style="109" customWidth="1"/>
    <col min="5" max="5" width="7.7109375" style="163" bestFit="1" customWidth="1"/>
    <col min="6" max="6" width="6.28515625" style="30" customWidth="1"/>
    <col min="7" max="7" width="6.42578125" style="9" customWidth="1"/>
    <col min="8" max="8" width="5.5703125" style="9" customWidth="1"/>
    <col min="9" max="9" width="8" style="9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8" style="9" customWidth="1"/>
    <col min="17" max="17" width="6.5703125" style="9" customWidth="1"/>
    <col min="18" max="21" width="8.28515625" style="9" customWidth="1"/>
    <col min="22" max="22" width="5.5703125" style="9" customWidth="1"/>
    <col min="23" max="16384" width="5.5703125" style="9"/>
  </cols>
  <sheetData>
    <row r="2" spans="1:24" ht="27" customHeight="1">
      <c r="C2" s="578" t="s">
        <v>384</v>
      </c>
      <c r="D2" s="579"/>
      <c r="E2" s="168"/>
      <c r="G2" s="463">
        <f>TES!F2</f>
        <v>44713</v>
      </c>
      <c r="H2" s="462"/>
    </row>
    <row r="3" spans="1:24" s="163" customFormat="1" ht="27" customHeight="1">
      <c r="C3" s="167"/>
      <c r="D3" s="168"/>
      <c r="E3" s="107"/>
      <c r="F3" s="254"/>
      <c r="G3" s="255"/>
      <c r="H3" s="30"/>
      <c r="J3" s="472" t="s">
        <v>104</v>
      </c>
      <c r="K3" s="480"/>
      <c r="L3" s="480"/>
      <c r="M3" s="480"/>
      <c r="N3" s="480"/>
      <c r="O3" s="481"/>
    </row>
    <row r="4" spans="1:24" ht="27" customHeight="1">
      <c r="A4"/>
      <c r="B4"/>
      <c r="C4"/>
      <c r="D4"/>
      <c r="E4"/>
      <c r="F4" s="243"/>
      <c r="G4" s="243"/>
      <c r="H4" s="243"/>
      <c r="J4" s="116">
        <v>1110</v>
      </c>
      <c r="K4" s="472" t="s">
        <v>80</v>
      </c>
      <c r="L4" s="480"/>
      <c r="M4" s="480"/>
      <c r="N4" s="481"/>
      <c r="O4" s="116" t="s">
        <v>608</v>
      </c>
    </row>
    <row r="5" spans="1:24" ht="27" customHeight="1">
      <c r="A5"/>
      <c r="B5"/>
      <c r="C5"/>
      <c r="D5"/>
      <c r="E5"/>
      <c r="F5" s="243"/>
      <c r="G5" s="243"/>
      <c r="H5" s="243"/>
      <c r="J5" s="116">
        <v>10090</v>
      </c>
      <c r="K5" s="484" t="s">
        <v>661</v>
      </c>
      <c r="L5" s="485"/>
      <c r="M5" s="485"/>
      <c r="N5" s="486"/>
      <c r="O5" s="116"/>
    </row>
    <row r="6" spans="1:24" ht="27" customHeight="1">
      <c r="A6"/>
      <c r="B6"/>
      <c r="C6"/>
      <c r="D6"/>
      <c r="E6"/>
      <c r="G6" s="30"/>
      <c r="H6" s="30"/>
      <c r="K6" s="472" t="s">
        <v>568</v>
      </c>
      <c r="L6" s="563"/>
      <c r="M6" s="563"/>
      <c r="N6" s="564"/>
    </row>
    <row r="7" spans="1:24" ht="27" customHeight="1">
      <c r="M7" s="23"/>
    </row>
    <row r="8" spans="1:24" ht="27" customHeight="1" thickBot="1">
      <c r="A8" s="33"/>
      <c r="B8" s="33"/>
      <c r="C8" s="467" t="s">
        <v>604</v>
      </c>
      <c r="D8" s="465"/>
      <c r="E8" s="169"/>
      <c r="F8" s="120"/>
      <c r="G8" s="121"/>
      <c r="H8" s="121"/>
      <c r="I8" s="121"/>
      <c r="J8" s="13"/>
      <c r="K8" s="13"/>
      <c r="L8" s="13"/>
      <c r="M8" s="21"/>
      <c r="N8" s="13"/>
      <c r="O8" s="13"/>
      <c r="P8" s="13"/>
      <c r="Q8" s="121"/>
      <c r="R8" s="121"/>
      <c r="S8" s="121"/>
      <c r="T8" s="33"/>
      <c r="U8" s="33"/>
      <c r="V8" s="33"/>
    </row>
    <row r="9" spans="1:24" ht="27" customHeight="1">
      <c r="A9" s="33"/>
      <c r="B9" s="33"/>
      <c r="C9" s="468" t="s">
        <v>605</v>
      </c>
      <c r="D9" s="465"/>
      <c r="E9" s="169"/>
      <c r="F9" s="139"/>
      <c r="G9" s="138"/>
      <c r="H9" s="136"/>
      <c r="I9" s="16"/>
      <c r="J9" s="119"/>
      <c r="K9" s="33"/>
      <c r="L9" s="33"/>
      <c r="M9" s="33"/>
      <c r="N9" s="119"/>
      <c r="O9" s="119"/>
      <c r="P9" s="119"/>
      <c r="Q9" s="34"/>
      <c r="R9" s="33"/>
      <c r="S9" s="33"/>
    </row>
    <row r="10" spans="1:24" ht="27" customHeight="1">
      <c r="C10" s="469" t="s">
        <v>577</v>
      </c>
      <c r="D10" s="465"/>
      <c r="E10" s="169"/>
      <c r="G10" s="137">
        <v>4310</v>
      </c>
      <c r="H10" s="456" t="s">
        <v>94</v>
      </c>
      <c r="I10" s="562"/>
      <c r="J10" s="562"/>
      <c r="K10" s="540"/>
      <c r="L10" s="122" t="s">
        <v>601</v>
      </c>
      <c r="M10" s="33"/>
      <c r="N10" s="111">
        <v>3310</v>
      </c>
      <c r="O10" s="500" t="s">
        <v>95</v>
      </c>
      <c r="P10" s="562"/>
      <c r="Q10" s="562"/>
      <c r="R10" s="540"/>
      <c r="S10" s="99" t="s">
        <v>51</v>
      </c>
    </row>
    <row r="11" spans="1:24" ht="40.5" customHeight="1">
      <c r="C11" s="470" t="s">
        <v>576</v>
      </c>
      <c r="D11" s="465"/>
      <c r="E11" s="169"/>
      <c r="G11" s="272" t="s">
        <v>616</v>
      </c>
      <c r="H11" s="456" t="s">
        <v>570</v>
      </c>
      <c r="I11" s="562"/>
      <c r="J11" s="562"/>
      <c r="K11" s="540"/>
      <c r="L11" s="122"/>
      <c r="M11" s="33"/>
      <c r="N11" s="111">
        <v>11154</v>
      </c>
      <c r="O11" s="500" t="s">
        <v>570</v>
      </c>
      <c r="P11" s="562"/>
      <c r="Q11" s="562"/>
      <c r="R11" s="540"/>
      <c r="S11" s="11"/>
    </row>
    <row r="12" spans="1:24" ht="27" customHeight="1">
      <c r="C12" s="471" t="s">
        <v>575</v>
      </c>
      <c r="D12" s="465"/>
      <c r="E12" s="169"/>
      <c r="H12" s="456" t="s">
        <v>571</v>
      </c>
      <c r="I12" s="562"/>
      <c r="J12" s="562"/>
      <c r="K12" s="540"/>
      <c r="L12" s="119"/>
      <c r="M12" s="33"/>
      <c r="N12" s="119"/>
      <c r="O12" s="500" t="s">
        <v>653</v>
      </c>
      <c r="P12" s="562"/>
      <c r="Q12" s="562"/>
      <c r="R12" s="540"/>
    </row>
    <row r="13" spans="1:24" ht="27" customHeight="1">
      <c r="C13" s="464" t="s">
        <v>574</v>
      </c>
      <c r="D13" s="465"/>
      <c r="E13" s="169"/>
      <c r="G13" s="30"/>
      <c r="H13" s="30"/>
      <c r="I13" s="30"/>
      <c r="J13" s="46"/>
      <c r="K13" s="30"/>
      <c r="L13" s="30"/>
      <c r="M13" s="30"/>
      <c r="N13" s="30"/>
      <c r="O13" s="30"/>
      <c r="P13" s="30"/>
      <c r="Q13" s="46"/>
      <c r="R13" s="30"/>
      <c r="S13" s="30"/>
      <c r="W13" s="30"/>
      <c r="X13" s="30"/>
    </row>
    <row r="14" spans="1:24" ht="27" customHeight="1">
      <c r="C14" s="466" t="s">
        <v>573</v>
      </c>
      <c r="D14" s="465"/>
      <c r="E14" s="169"/>
      <c r="G14" s="22">
        <v>4310</v>
      </c>
      <c r="H14" s="445" t="s">
        <v>727</v>
      </c>
      <c r="I14" s="562"/>
      <c r="J14" s="562"/>
      <c r="K14" s="540"/>
      <c r="L14" s="22" t="s">
        <v>52</v>
      </c>
      <c r="M14" s="30"/>
      <c r="N14" s="22">
        <v>3310</v>
      </c>
      <c r="O14" s="445" t="s">
        <v>97</v>
      </c>
      <c r="P14" s="562"/>
      <c r="Q14" s="562"/>
      <c r="R14" s="540"/>
      <c r="S14" s="22" t="s">
        <v>52</v>
      </c>
      <c r="W14" s="30"/>
      <c r="X14" s="30"/>
    </row>
    <row r="15" spans="1:24" ht="27" customHeight="1">
      <c r="C15" s="454" t="s">
        <v>589</v>
      </c>
      <c r="D15" s="455"/>
      <c r="G15" s="22">
        <v>12698</v>
      </c>
      <c r="H15" s="445" t="s">
        <v>572</v>
      </c>
      <c r="I15" s="562"/>
      <c r="J15" s="562"/>
      <c r="K15" s="540"/>
      <c r="L15" s="22"/>
      <c r="M15" s="30"/>
      <c r="N15" s="22">
        <v>12008</v>
      </c>
      <c r="O15" s="445" t="s">
        <v>93</v>
      </c>
      <c r="P15" s="562"/>
      <c r="Q15" s="562"/>
      <c r="R15" s="540"/>
      <c r="S15" s="22"/>
      <c r="W15" s="30"/>
      <c r="X15" s="30"/>
    </row>
    <row r="16" spans="1:24" ht="27" customHeight="1">
      <c r="G16" s="30"/>
      <c r="H16" s="445" t="s">
        <v>572</v>
      </c>
      <c r="I16" s="562"/>
      <c r="J16" s="562"/>
      <c r="K16" s="540"/>
      <c r="L16" s="30"/>
      <c r="M16" s="30"/>
      <c r="N16" s="30"/>
      <c r="O16" s="445" t="s">
        <v>105</v>
      </c>
      <c r="P16" s="562"/>
      <c r="Q16" s="562"/>
      <c r="R16" s="540"/>
      <c r="S16" s="30"/>
      <c r="W16" s="30"/>
      <c r="X16" s="30"/>
    </row>
    <row r="17" spans="4:26" ht="27" customHeight="1">
      <c r="G17" s="30"/>
      <c r="H17" s="30"/>
      <c r="I17" s="30"/>
      <c r="J17" s="46"/>
      <c r="K17" s="30"/>
      <c r="L17" s="30"/>
      <c r="M17" s="30"/>
      <c r="N17" s="30"/>
      <c r="O17" s="30"/>
      <c r="P17" s="30"/>
      <c r="Q17" s="46"/>
      <c r="R17" s="30"/>
      <c r="S17" s="30"/>
      <c r="W17" s="30"/>
      <c r="X17" s="30"/>
      <c r="Y17" s="30"/>
      <c r="Z17" s="30"/>
    </row>
    <row r="18" spans="4:26" ht="27" customHeight="1">
      <c r="G18" s="22">
        <v>4310</v>
      </c>
      <c r="H18" s="445" t="s">
        <v>638</v>
      </c>
      <c r="I18" s="562"/>
      <c r="J18" s="562"/>
      <c r="K18" s="540"/>
      <c r="L18" s="22" t="s">
        <v>52</v>
      </c>
      <c r="M18" s="30"/>
      <c r="N18" s="22">
        <v>3310</v>
      </c>
      <c r="O18" s="445" t="s">
        <v>96</v>
      </c>
      <c r="P18" s="562"/>
      <c r="Q18" s="562"/>
      <c r="R18" s="540"/>
      <c r="S18" s="22" t="s">
        <v>52</v>
      </c>
      <c r="W18" s="30"/>
      <c r="X18" s="30"/>
      <c r="Y18" s="30"/>
      <c r="Z18" s="30"/>
    </row>
    <row r="19" spans="4:26" ht="27" customHeight="1">
      <c r="G19" s="22">
        <v>11913</v>
      </c>
      <c r="H19" s="445" t="s">
        <v>47</v>
      </c>
      <c r="I19" s="562"/>
      <c r="J19" s="562"/>
      <c r="K19" s="540"/>
      <c r="L19" s="22"/>
      <c r="M19" s="71"/>
      <c r="N19" s="22">
        <v>11635</v>
      </c>
      <c r="O19" s="445" t="s">
        <v>93</v>
      </c>
      <c r="P19" s="562"/>
      <c r="Q19" s="562"/>
      <c r="R19" s="540"/>
      <c r="S19" s="22"/>
      <c r="W19" s="30"/>
      <c r="X19" s="30"/>
      <c r="Y19" s="30"/>
      <c r="Z19" s="30"/>
    </row>
    <row r="20" spans="4:26" ht="27" customHeight="1">
      <c r="G20" s="30"/>
      <c r="H20" s="445" t="s">
        <v>565</v>
      </c>
      <c r="I20" s="562"/>
      <c r="J20" s="562"/>
      <c r="K20" s="540"/>
      <c r="L20" s="30"/>
      <c r="M20" s="71"/>
      <c r="N20" s="30"/>
      <c r="O20" s="445" t="s">
        <v>105</v>
      </c>
      <c r="P20" s="562"/>
      <c r="Q20" s="562"/>
      <c r="R20" s="540"/>
      <c r="S20" s="30"/>
      <c r="W20" s="30"/>
      <c r="X20" s="30"/>
      <c r="Y20" s="30"/>
      <c r="Z20" s="30"/>
    </row>
    <row r="21" spans="4:26" ht="27" customHeight="1">
      <c r="G21" s="30"/>
      <c r="H21" s="30"/>
      <c r="I21" s="30"/>
      <c r="J21" s="46"/>
      <c r="K21" s="30"/>
      <c r="L21" s="30"/>
      <c r="M21" s="71"/>
      <c r="N21" s="30"/>
      <c r="O21" s="30"/>
      <c r="P21" s="30"/>
      <c r="Q21" s="46"/>
      <c r="R21" s="30"/>
      <c r="S21" s="30"/>
      <c r="W21" s="30"/>
      <c r="X21" s="30"/>
      <c r="Y21" s="30"/>
      <c r="Z21" s="30"/>
    </row>
    <row r="22" spans="4:26" ht="27" customHeight="1">
      <c r="D22" s="343"/>
      <c r="G22" s="268">
        <v>4310</v>
      </c>
      <c r="H22" s="445" t="s">
        <v>723</v>
      </c>
      <c r="I22" s="576"/>
      <c r="J22" s="576"/>
      <c r="K22" s="577"/>
      <c r="L22" s="268" t="s">
        <v>52</v>
      </c>
      <c r="M22" s="71"/>
      <c r="N22" s="268">
        <v>5220</v>
      </c>
      <c r="O22" s="445" t="s">
        <v>100</v>
      </c>
      <c r="P22" s="562"/>
      <c r="Q22" s="562"/>
      <c r="R22" s="540"/>
      <c r="S22" s="268" t="s">
        <v>52</v>
      </c>
      <c r="W22" s="30"/>
      <c r="X22" s="30"/>
      <c r="Y22" s="30"/>
      <c r="Z22" s="30"/>
    </row>
    <row r="23" spans="4:26" ht="27" customHeight="1">
      <c r="G23" s="268">
        <v>12641</v>
      </c>
      <c r="H23" s="445" t="s">
        <v>47</v>
      </c>
      <c r="I23" s="562"/>
      <c r="J23" s="562"/>
      <c r="K23" s="540"/>
      <c r="L23" s="268"/>
      <c r="M23" s="71"/>
      <c r="N23" s="268">
        <v>12383</v>
      </c>
      <c r="O23" s="445" t="s">
        <v>93</v>
      </c>
      <c r="P23" s="562"/>
      <c r="Q23" s="562"/>
      <c r="R23" s="540"/>
      <c r="S23" s="268"/>
      <c r="W23" s="30"/>
      <c r="X23" s="30"/>
      <c r="Y23" s="30"/>
      <c r="Z23" s="30"/>
    </row>
    <row r="24" spans="4:26" ht="27" customHeight="1">
      <c r="G24" s="351"/>
      <c r="H24" s="451" t="s">
        <v>565</v>
      </c>
      <c r="I24" s="562"/>
      <c r="J24" s="562"/>
      <c r="K24" s="540"/>
      <c r="L24" s="351"/>
      <c r="M24" s="30"/>
      <c r="N24" s="30"/>
      <c r="O24" s="445" t="s">
        <v>105</v>
      </c>
      <c r="P24" s="562"/>
      <c r="Q24" s="562"/>
      <c r="R24" s="540"/>
      <c r="S24" s="30"/>
      <c r="W24" s="30"/>
      <c r="X24" s="30"/>
      <c r="Y24" s="30"/>
      <c r="Z24" s="30"/>
    </row>
    <row r="25" spans="4:26" ht="27" customHeight="1">
      <c r="G25" s="30"/>
      <c r="H25" s="30"/>
      <c r="I25" s="30"/>
      <c r="J25" s="46"/>
      <c r="K25" s="30"/>
      <c r="L25" s="30"/>
      <c r="M25" s="30"/>
      <c r="N25" s="30"/>
      <c r="O25" s="30"/>
      <c r="P25" s="30"/>
      <c r="Q25" s="46"/>
      <c r="R25" s="30"/>
      <c r="S25" s="30"/>
      <c r="W25" s="30"/>
      <c r="X25" s="30"/>
      <c r="Y25" s="30"/>
      <c r="Z25" s="30"/>
    </row>
    <row r="26" spans="4:26" ht="27" customHeight="1">
      <c r="G26" s="22">
        <v>4310</v>
      </c>
      <c r="H26" s="445" t="s">
        <v>98</v>
      </c>
      <c r="I26" s="562"/>
      <c r="J26" s="562"/>
      <c r="K26" s="540"/>
      <c r="L26" s="22" t="s">
        <v>52</v>
      </c>
      <c r="M26" s="30"/>
      <c r="N26" s="268">
        <v>3310</v>
      </c>
      <c r="O26" s="573" t="s">
        <v>731</v>
      </c>
      <c r="P26" s="574"/>
      <c r="Q26" s="574"/>
      <c r="R26" s="575"/>
      <c r="S26" s="268" t="s">
        <v>52</v>
      </c>
      <c r="W26" s="30"/>
      <c r="X26" s="30"/>
      <c r="Y26" s="30"/>
      <c r="Z26" s="30"/>
    </row>
    <row r="27" spans="4:26" ht="27" customHeight="1">
      <c r="G27" s="22">
        <v>99217</v>
      </c>
      <c r="H27" s="445" t="s">
        <v>47</v>
      </c>
      <c r="I27" s="562"/>
      <c r="J27" s="562"/>
      <c r="K27" s="540"/>
      <c r="L27" s="22"/>
      <c r="M27" s="30"/>
      <c r="N27" s="268">
        <v>12192</v>
      </c>
      <c r="O27" s="445" t="s">
        <v>93</v>
      </c>
      <c r="P27" s="547"/>
      <c r="Q27" s="547"/>
      <c r="R27" s="548"/>
      <c r="S27" s="268"/>
      <c r="W27" s="30"/>
      <c r="X27" s="30"/>
      <c r="Y27" s="30"/>
      <c r="Z27" s="30"/>
    </row>
    <row r="28" spans="4:26" ht="27" customHeight="1">
      <c r="G28" s="30"/>
      <c r="H28" s="445" t="s">
        <v>565</v>
      </c>
      <c r="I28" s="562"/>
      <c r="J28" s="562"/>
      <c r="K28" s="540"/>
      <c r="L28" s="30"/>
      <c r="M28" s="30"/>
      <c r="N28" s="30"/>
      <c r="O28" s="445" t="s">
        <v>105</v>
      </c>
      <c r="P28" s="547"/>
      <c r="Q28" s="547"/>
      <c r="R28" s="548"/>
      <c r="S28" s="30"/>
      <c r="W28" s="30"/>
      <c r="X28" s="30"/>
      <c r="Y28" s="30"/>
      <c r="Z28" s="30"/>
    </row>
    <row r="29" spans="4:26" ht="27" customHeight="1">
      <c r="G29" s="30"/>
      <c r="H29" s="30"/>
      <c r="I29" s="30"/>
      <c r="J29" s="46"/>
      <c r="K29" s="30"/>
      <c r="L29" s="30"/>
      <c r="M29" s="30"/>
      <c r="N29" s="351"/>
      <c r="O29" s="351"/>
      <c r="P29" s="351"/>
      <c r="Q29" s="15"/>
      <c r="R29" s="351"/>
      <c r="S29" s="351"/>
      <c r="T29"/>
      <c r="W29" s="30"/>
      <c r="X29" s="30"/>
      <c r="Y29" s="30"/>
      <c r="Z29" s="30"/>
    </row>
    <row r="30" spans="4:26" ht="27" customHeight="1">
      <c r="G30" s="22">
        <v>4310</v>
      </c>
      <c r="H30" s="445" t="s">
        <v>99</v>
      </c>
      <c r="I30" s="562"/>
      <c r="J30" s="562"/>
      <c r="K30" s="540"/>
      <c r="L30" s="22" t="s">
        <v>52</v>
      </c>
      <c r="M30" s="30"/>
      <c r="N30" s="313">
        <v>3480</v>
      </c>
      <c r="O30" s="570" t="s">
        <v>658</v>
      </c>
      <c r="P30" s="571"/>
      <c r="Q30" s="571"/>
      <c r="R30" s="572"/>
      <c r="S30" s="313" t="s">
        <v>52</v>
      </c>
      <c r="T30"/>
      <c r="W30" s="30"/>
      <c r="X30" s="30"/>
      <c r="Y30" s="30"/>
      <c r="Z30" s="30"/>
    </row>
    <row r="31" spans="4:26" ht="27" customHeight="1">
      <c r="G31" s="22">
        <v>12205</v>
      </c>
      <c r="H31" s="445" t="s">
        <v>47</v>
      </c>
      <c r="I31" s="562"/>
      <c r="J31" s="562"/>
      <c r="K31" s="540"/>
      <c r="L31" s="22"/>
      <c r="M31" s="30"/>
      <c r="N31" s="313">
        <v>20326</v>
      </c>
      <c r="O31" s="570" t="s">
        <v>47</v>
      </c>
      <c r="P31" s="571"/>
      <c r="Q31" s="571"/>
      <c r="R31" s="572"/>
      <c r="S31" s="313"/>
      <c r="T31"/>
      <c r="W31" s="30"/>
      <c r="X31" s="30"/>
      <c r="Y31" s="30"/>
      <c r="Z31" s="30"/>
    </row>
    <row r="32" spans="4:26" ht="27" customHeight="1">
      <c r="G32" s="30"/>
      <c r="H32" s="445" t="s">
        <v>565</v>
      </c>
      <c r="I32" s="562"/>
      <c r="J32" s="562"/>
      <c r="K32" s="540"/>
      <c r="L32" s="30"/>
      <c r="M32" s="30"/>
      <c r="N32" s="362"/>
      <c r="O32" s="570" t="s">
        <v>671</v>
      </c>
      <c r="P32" s="571"/>
      <c r="Q32" s="571"/>
      <c r="R32" s="572"/>
      <c r="S32" s="362"/>
      <c r="T32"/>
      <c r="W32" s="30"/>
      <c r="X32" s="30"/>
      <c r="Y32" s="30"/>
      <c r="Z32" s="30"/>
    </row>
    <row r="33" spans="7:26" ht="27" customHeight="1">
      <c r="G33" s="30"/>
      <c r="H33" s="30"/>
      <c r="I33" s="360"/>
      <c r="J33" s="360"/>
      <c r="K33" s="360"/>
      <c r="L33" s="30"/>
      <c r="M33" s="30"/>
      <c r="N33"/>
      <c r="O33"/>
      <c r="P33"/>
      <c r="Q33"/>
      <c r="R33"/>
      <c r="S33"/>
      <c r="T33"/>
      <c r="U33" s="30"/>
      <c r="V33" s="30"/>
      <c r="W33" s="30"/>
      <c r="X33" s="30"/>
      <c r="Y33" s="30"/>
      <c r="Z33" s="30"/>
    </row>
    <row r="34" spans="7:26" ht="27" customHeight="1">
      <c r="I34" s="361"/>
      <c r="J34" s="361"/>
      <c r="K34" s="361"/>
      <c r="M34" s="30"/>
      <c r="N34" s="357">
        <v>3310</v>
      </c>
      <c r="O34" s="533" t="s">
        <v>725</v>
      </c>
      <c r="P34" s="562"/>
      <c r="Q34" s="562"/>
      <c r="R34" s="540"/>
      <c r="S34" s="24" t="s">
        <v>52</v>
      </c>
      <c r="T34" s="30"/>
      <c r="U34" s="30"/>
      <c r="V34" s="30"/>
      <c r="W34" s="30"/>
      <c r="X34" s="30"/>
      <c r="Y34" s="30"/>
      <c r="Z34" s="30"/>
    </row>
    <row r="35" spans="7:26" ht="27" customHeight="1">
      <c r="M35" s="30"/>
      <c r="N35" s="24">
        <v>12192</v>
      </c>
      <c r="O35" s="533" t="s">
        <v>671</v>
      </c>
      <c r="P35" s="562"/>
      <c r="Q35" s="562"/>
      <c r="R35" s="540"/>
      <c r="S35" s="24" t="s">
        <v>356</v>
      </c>
      <c r="T35" s="30"/>
      <c r="U35" s="30"/>
      <c r="V35" s="30"/>
      <c r="W35" s="30"/>
      <c r="X35" s="30"/>
      <c r="Y35" s="30"/>
      <c r="Z35" s="30"/>
    </row>
    <row r="36" spans="7:26" ht="27" customHeight="1">
      <c r="N36" s="358"/>
      <c r="O36" s="533"/>
      <c r="P36" s="568"/>
      <c r="Q36" s="568"/>
      <c r="R36" s="569"/>
      <c r="S36" s="358"/>
    </row>
  </sheetData>
  <protectedRanges>
    <protectedRange sqref="J3:O3 F4:IS4 F5:J6 O5:IS6 C16:E16 P2:IS3 G19:G20 L19:L20 G25:L26 E15 N9:S25 G29:L30 G27:G28 L27:L28 G23:G24 G31:G32 F37:IS65533 L23:L24 G33:L33 L31:L32 AA10:IS16 A2:B16 G10:L18 C7:E7 M10:M32 F7:M9 W7:IS9 N7:V8 M33:IS33 W17:IS32 W10:X16 D4:E6 A17:E65533 A1:IS1 I2:I3 G21:L22 M34:M36 T34:IS36 N27:S28 N26 S26" name="Oblast1" securityDescriptor="O:WDG:WDD:(A;;CC;;;S-1-5-21-803378362-296240805-1831112798-6325)(A;;CC;;;S-1-5-21-803378362-296240805-1831112798-3188)"/>
    <protectedRange sqref="G3 F2" name="Oblast1_1" securityDescriptor="O:WDG:WDD:(A;;CC;;;S-1-5-21-803378362-296240805-1831112798-6325)(A;;CC;;;S-1-5-21-803378362-296240805-1831112798-3188)"/>
    <protectedRange sqref="F3 C2:D3 E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8:K28 H32:K32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24:K24" name="Oblast1_2_5" securityDescriptor="O:WDG:WDD:(A;;CC;;;S-1-5-21-803378362-296240805-1831112798-6325)(A;;CC;;;S-1-5-21-803378362-296240805-1831112798-3188)"/>
    <protectedRange sqref="H23:K23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  <protectedRange sqref="H2" name="Oblast1_5" securityDescriptor="O:WDG:WDD:(A;;CC;;;S-1-5-21-803378362-296240805-1831112798-6325)(A;;CC;;;S-1-5-21-803378362-296240805-1831112798-3188)"/>
    <protectedRange sqref="G2" name="Oblast1_1_1_1" securityDescriptor="O:WDG:WDD:(A;;CC;;;S-1-5-21-803378362-296240805-1831112798-6325)(A;;CC;;;S-1-5-21-803378362-296240805-1831112798-3188)"/>
    <protectedRange sqref="N29:S29 N30" name="Oblast1_7" securityDescriptor="O:WDG:WDD:(A;;CC;;;S-1-5-21-803378362-296240805-1831112798-6325)(A;;CC;;;S-1-5-21-803378362-296240805-1831112798-3188)"/>
    <protectedRange sqref="N31:S32 O30:S30" name="Oblast1_2_1_2" securityDescriptor="O:WDG:WDD:(A;;CC;;;S-1-5-21-803378362-296240805-1831112798-6325)(A;;CC;;;S-1-5-21-803378362-296240805-1831112798-3188)"/>
    <protectedRange sqref="N34:S35" name="Oblast1_1_3" securityDescriptor="O:WDG:WDD:(A;;CC;;;S-1-5-21-803378362-296240805-1831112798-6325)(A;;CC;;;S-1-5-21-803378362-296240805-1831112798-3188)"/>
    <protectedRange sqref="O26:R26" name="Oblast1_6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3"/>
    </customSheetView>
  </customSheetViews>
  <mergeCells count="53">
    <mergeCell ref="O14:R14"/>
    <mergeCell ref="O15:R15"/>
    <mergeCell ref="O16:R16"/>
    <mergeCell ref="O18:R18"/>
    <mergeCell ref="O19:R19"/>
    <mergeCell ref="G2:H2"/>
    <mergeCell ref="H10:K10"/>
    <mergeCell ref="O11:R11"/>
    <mergeCell ref="O12:R12"/>
    <mergeCell ref="J3:O3"/>
    <mergeCell ref="K4:N4"/>
    <mergeCell ref="O10:R10"/>
    <mergeCell ref="H11:K11"/>
    <mergeCell ref="H12:K12"/>
    <mergeCell ref="C2:D2"/>
    <mergeCell ref="C8:D8"/>
    <mergeCell ref="C9:D9"/>
    <mergeCell ref="C10:D10"/>
    <mergeCell ref="C11:D11"/>
    <mergeCell ref="C12:D12"/>
    <mergeCell ref="K5:N5"/>
    <mergeCell ref="K6:N6"/>
    <mergeCell ref="H14:K14"/>
    <mergeCell ref="H15:K15"/>
    <mergeCell ref="C13:D13"/>
    <mergeCell ref="C14:D14"/>
    <mergeCell ref="C15:D15"/>
    <mergeCell ref="H18:K18"/>
    <mergeCell ref="H19:K19"/>
    <mergeCell ref="H16:K16"/>
    <mergeCell ref="O34:R34"/>
    <mergeCell ref="O35:R35"/>
    <mergeCell ref="O20:R20"/>
    <mergeCell ref="O28:R28"/>
    <mergeCell ref="H20:K20"/>
    <mergeCell ref="H27:K27"/>
    <mergeCell ref="H26:K26"/>
    <mergeCell ref="O22:R22"/>
    <mergeCell ref="O23:R23"/>
    <mergeCell ref="H22:K22"/>
    <mergeCell ref="H28:K28"/>
    <mergeCell ref="O36:R36"/>
    <mergeCell ref="H23:K23"/>
    <mergeCell ref="H24:K24"/>
    <mergeCell ref="O31:R31"/>
    <mergeCell ref="O32:R32"/>
    <mergeCell ref="O30:R30"/>
    <mergeCell ref="O24:R24"/>
    <mergeCell ref="O26:R26"/>
    <mergeCell ref="O27:R27"/>
    <mergeCell ref="H32:K32"/>
    <mergeCell ref="H31:K31"/>
    <mergeCell ref="H30:K30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G22 G10 N10 G14 N14 G18 N18 G30 N22 G26 N26</xm:sqref>
        </x14:dataValidation>
        <x14:dataValidation type="list" allowBlank="1" showInputMessage="1" showErrorMessage="1">
          <x14:formula1>
            <xm:f>[2]Units!#REF!</xm:f>
          </x14:formula1>
          <xm:sqref>N34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3" width="8.28515625" style="9" customWidth="1"/>
    <col min="4" max="6" width="6.7109375" style="9" customWidth="1"/>
    <col min="7" max="7" width="5.5703125" style="9" customWidth="1"/>
    <col min="8" max="8" width="5.140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6" width="8.28515625" style="9" customWidth="1"/>
    <col min="27" max="27" width="9.28515625" style="9" customWidth="1"/>
    <col min="28" max="28" width="5.5703125" style="9" customWidth="1"/>
    <col min="29" max="29" width="2.7109375" style="9" customWidth="1"/>
    <col min="30" max="30" width="6.42578125" style="9" bestFit="1" customWidth="1"/>
    <col min="31" max="34" width="8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140625" style="53" bestFit="1" customWidth="1"/>
    <col min="45" max="48" width="8.28515625" style="53" customWidth="1"/>
    <col min="49" max="49" width="5.5703125" style="53" customWidth="1"/>
    <col min="50" max="50" width="2.7109375" style="9" customWidth="1"/>
    <col min="51" max="16384" width="5.5703125" style="9"/>
  </cols>
  <sheetData>
    <row r="2" spans="2:49" s="163" customFormat="1" ht="27" customHeight="1">
      <c r="B2" s="478" t="s">
        <v>384</v>
      </c>
      <c r="C2" s="479"/>
      <c r="D2" s="479"/>
      <c r="E2" s="9"/>
      <c r="F2" s="521" t="e">
        <f>#REF!</f>
        <v>#REF!</v>
      </c>
      <c r="G2" s="479"/>
      <c r="AR2" s="165"/>
      <c r="AS2" s="165"/>
      <c r="AT2" s="165"/>
      <c r="AU2" s="165"/>
      <c r="AV2" s="165"/>
      <c r="AW2" s="165"/>
    </row>
    <row r="3" spans="2:49" ht="27" customHeight="1" thickBot="1">
      <c r="D3" s="1"/>
      <c r="W3" s="456" t="s">
        <v>381</v>
      </c>
      <c r="X3" s="459"/>
      <c r="Y3" s="459"/>
      <c r="Z3" s="459"/>
      <c r="AA3" s="459"/>
      <c r="AB3" s="460"/>
    </row>
    <row r="4" spans="2:49" ht="27" customHeight="1">
      <c r="B4" s="67" t="s">
        <v>517</v>
      </c>
      <c r="C4" s="64">
        <f>SUM(D4:G4)</f>
        <v>0</v>
      </c>
      <c r="P4" s="53"/>
      <c r="Q4" s="53"/>
      <c r="R4" s="54"/>
      <c r="S4" s="54"/>
      <c r="T4" s="54"/>
      <c r="U4" s="53"/>
      <c r="W4" s="113"/>
      <c r="X4" s="456"/>
      <c r="Y4" s="459"/>
      <c r="Z4" s="459"/>
      <c r="AA4" s="460"/>
      <c r="AB4" s="113"/>
    </row>
    <row r="5" spans="2:49" ht="27" customHeight="1">
      <c r="B5" s="68" t="s">
        <v>518</v>
      </c>
      <c r="C5" s="65">
        <f>SUM(D5:G5)</f>
        <v>0</v>
      </c>
      <c r="P5" s="53"/>
      <c r="Q5" s="53"/>
      <c r="R5" s="54"/>
      <c r="S5" s="54"/>
      <c r="T5" s="54"/>
      <c r="U5" s="53"/>
      <c r="W5" s="113"/>
      <c r="X5" s="536" t="s">
        <v>177</v>
      </c>
      <c r="Y5" s="537"/>
      <c r="Z5" s="537"/>
      <c r="AA5" s="538"/>
      <c r="AB5" s="113"/>
    </row>
    <row r="6" spans="2:49" ht="27" customHeight="1" thickBot="1">
      <c r="B6" s="69" t="s">
        <v>126</v>
      </c>
      <c r="C6" s="66">
        <f>U16+U17+U18+AB23+AB22</f>
        <v>17</v>
      </c>
      <c r="P6" s="53"/>
      <c r="Q6" s="53"/>
      <c r="R6" s="54"/>
      <c r="S6" s="54"/>
      <c r="T6" s="54"/>
      <c r="U6" s="53"/>
      <c r="W6" s="53"/>
      <c r="X6" s="456" t="s">
        <v>120</v>
      </c>
      <c r="Y6" s="529"/>
      <c r="Z6" s="529"/>
      <c r="AA6" s="530"/>
      <c r="AB6" s="53"/>
    </row>
    <row r="7" spans="2:49" ht="27" customHeight="1">
      <c r="Z7" s="23"/>
    </row>
    <row r="8" spans="2:49" ht="27" customHeight="1">
      <c r="Z8" s="23"/>
    </row>
    <row r="9" spans="2:49" ht="27" customHeight="1" thickBot="1"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21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</row>
    <row r="10" spans="2:49" ht="27" customHeight="1">
      <c r="E10" s="23"/>
      <c r="L10" s="23"/>
      <c r="P10" s="248"/>
      <c r="Q10" s="248"/>
      <c r="R10" s="248"/>
      <c r="S10" s="250"/>
      <c r="T10" s="248"/>
      <c r="U10" s="248"/>
      <c r="Z10" s="23"/>
      <c r="AG10" s="23"/>
      <c r="AN10" s="23"/>
      <c r="AR10" s="247"/>
      <c r="AS10" s="247"/>
      <c r="AT10" s="247"/>
      <c r="AU10" s="251"/>
      <c r="AV10" s="247"/>
      <c r="AW10" s="247"/>
    </row>
    <row r="11" spans="2:49" ht="27" customHeight="1">
      <c r="B11" s="246">
        <v>2560</v>
      </c>
      <c r="C11" s="580" t="s">
        <v>106</v>
      </c>
      <c r="D11" s="588"/>
      <c r="E11" s="588"/>
      <c r="F11" s="589"/>
      <c r="G11" s="246" t="s">
        <v>59</v>
      </c>
      <c r="H11" s="30"/>
      <c r="I11" s="246">
        <v>2560</v>
      </c>
      <c r="J11" s="580" t="s">
        <v>108</v>
      </c>
      <c r="K11" s="588"/>
      <c r="L11" s="588"/>
      <c r="M11" s="589"/>
      <c r="N11" s="246" t="s">
        <v>59</v>
      </c>
      <c r="P11" s="246">
        <v>3460</v>
      </c>
      <c r="Q11" s="580" t="s">
        <v>109</v>
      </c>
      <c r="R11" s="588"/>
      <c r="S11" s="588"/>
      <c r="T11" s="589"/>
      <c r="U11" s="246" t="s">
        <v>123</v>
      </c>
      <c r="W11" s="246"/>
      <c r="X11" s="580" t="s">
        <v>183</v>
      </c>
      <c r="Y11" s="590"/>
      <c r="Z11" s="590"/>
      <c r="AA11" s="591"/>
      <c r="AB11" s="246" t="s">
        <v>123</v>
      </c>
      <c r="AD11" s="246">
        <v>2560</v>
      </c>
      <c r="AE11" s="580" t="s">
        <v>35</v>
      </c>
      <c r="AF11" s="586"/>
      <c r="AG11" s="586"/>
      <c r="AH11" s="587"/>
      <c r="AI11" s="246" t="s">
        <v>59</v>
      </c>
      <c r="AK11" s="246">
        <v>3430</v>
      </c>
      <c r="AL11" s="580" t="s">
        <v>112</v>
      </c>
      <c r="AM11" s="588"/>
      <c r="AN11" s="588"/>
      <c r="AO11" s="589"/>
      <c r="AP11" s="246" t="s">
        <v>59</v>
      </c>
      <c r="AR11" s="246">
        <v>3420</v>
      </c>
      <c r="AS11" s="580" t="s">
        <v>133</v>
      </c>
      <c r="AT11" s="588"/>
      <c r="AU11" s="588"/>
      <c r="AV11" s="589"/>
      <c r="AW11" s="246" t="s">
        <v>51</v>
      </c>
    </row>
    <row r="12" spans="2:49" ht="27" customHeight="1">
      <c r="B12" s="246">
        <v>11759</v>
      </c>
      <c r="C12" s="580" t="s">
        <v>107</v>
      </c>
      <c r="D12" s="588"/>
      <c r="E12" s="588"/>
      <c r="F12" s="589"/>
      <c r="G12" s="246"/>
      <c r="I12" s="246">
        <v>32511</v>
      </c>
      <c r="J12" s="580" t="s">
        <v>107</v>
      </c>
      <c r="K12" s="588"/>
      <c r="L12" s="588"/>
      <c r="M12" s="589"/>
      <c r="N12" s="246"/>
      <c r="P12" s="246">
        <v>81237</v>
      </c>
      <c r="Q12" s="580" t="s">
        <v>110</v>
      </c>
      <c r="R12" s="588"/>
      <c r="S12" s="588"/>
      <c r="T12" s="589"/>
      <c r="U12" s="246"/>
      <c r="W12" s="246"/>
      <c r="X12" s="592" t="s">
        <v>607</v>
      </c>
      <c r="Y12" s="593"/>
      <c r="Z12" s="593"/>
      <c r="AA12" s="594"/>
      <c r="AB12" s="246"/>
      <c r="AD12" s="246">
        <v>11749</v>
      </c>
      <c r="AE12" s="580" t="s">
        <v>107</v>
      </c>
      <c r="AF12" s="588"/>
      <c r="AG12" s="588"/>
      <c r="AH12" s="589"/>
      <c r="AI12" s="246"/>
      <c r="AK12" s="246">
        <v>11073</v>
      </c>
      <c r="AL12" s="580" t="s">
        <v>113</v>
      </c>
      <c r="AM12" s="588"/>
      <c r="AN12" s="588"/>
      <c r="AO12" s="589"/>
      <c r="AP12" s="246"/>
      <c r="AR12" s="246">
        <v>11378</v>
      </c>
      <c r="AS12" s="580" t="s">
        <v>134</v>
      </c>
      <c r="AT12" s="588"/>
      <c r="AU12" s="588"/>
      <c r="AV12" s="589"/>
      <c r="AW12" s="246"/>
    </row>
    <row r="13" spans="2:49" ht="27" customHeight="1">
      <c r="B13" s="247"/>
      <c r="C13" s="580" t="s">
        <v>121</v>
      </c>
      <c r="D13" s="581"/>
      <c r="E13" s="581"/>
      <c r="F13" s="582"/>
      <c r="G13" s="247"/>
      <c r="I13" s="247"/>
      <c r="J13" s="580" t="s">
        <v>121</v>
      </c>
      <c r="K13" s="581"/>
      <c r="L13" s="581"/>
      <c r="M13" s="582"/>
      <c r="N13" s="247"/>
      <c r="P13" s="247"/>
      <c r="Q13" s="580" t="s">
        <v>122</v>
      </c>
      <c r="R13" s="581"/>
      <c r="S13" s="581"/>
      <c r="T13" s="582"/>
      <c r="U13" s="247"/>
      <c r="W13" s="247"/>
      <c r="X13" s="580" t="s">
        <v>606</v>
      </c>
      <c r="Y13" s="586"/>
      <c r="Z13" s="586"/>
      <c r="AA13" s="587"/>
      <c r="AB13" s="247"/>
      <c r="AD13" s="248"/>
      <c r="AE13" s="580" t="s">
        <v>121</v>
      </c>
      <c r="AF13" s="581"/>
      <c r="AG13" s="581"/>
      <c r="AH13" s="582"/>
      <c r="AI13" s="248"/>
      <c r="AK13" s="247"/>
      <c r="AL13" s="580" t="s">
        <v>124</v>
      </c>
      <c r="AM13" s="581"/>
      <c r="AN13" s="581"/>
      <c r="AO13" s="582"/>
      <c r="AP13" s="247"/>
      <c r="AR13" s="248"/>
      <c r="AS13" s="580" t="s">
        <v>135</v>
      </c>
      <c r="AT13" s="581"/>
      <c r="AU13" s="581"/>
      <c r="AV13" s="582"/>
      <c r="AW13" s="248"/>
    </row>
    <row r="14" spans="2:49" ht="27" customHeight="1">
      <c r="B14" s="248"/>
      <c r="C14" s="248"/>
      <c r="D14" s="248"/>
      <c r="E14" s="248"/>
      <c r="F14" s="248"/>
      <c r="G14" s="248"/>
      <c r="P14" s="248"/>
      <c r="Q14" s="248"/>
      <c r="R14" s="248"/>
      <c r="S14" s="250"/>
      <c r="T14" s="248"/>
      <c r="U14" s="248"/>
      <c r="Z14" s="23"/>
      <c r="AR14" s="248"/>
      <c r="AS14" s="248"/>
      <c r="AT14" s="248"/>
      <c r="AU14" s="252"/>
      <c r="AV14" s="248"/>
      <c r="AW14" s="248"/>
    </row>
    <row r="15" spans="2:49" ht="27" customHeight="1">
      <c r="P15" s="248"/>
      <c r="Q15" s="248"/>
      <c r="R15" s="248"/>
      <c r="S15" s="250"/>
      <c r="T15" s="248"/>
      <c r="U15" s="248"/>
      <c r="Z15" s="23"/>
      <c r="AR15" s="246">
        <v>3420</v>
      </c>
      <c r="AS15" s="580" t="s">
        <v>136</v>
      </c>
      <c r="AT15" s="588"/>
      <c r="AU15" s="588"/>
      <c r="AV15" s="589"/>
      <c r="AW15" s="246" t="s">
        <v>59</v>
      </c>
    </row>
    <row r="16" spans="2:49" ht="27" customHeight="1">
      <c r="C16" s="467" t="s">
        <v>604</v>
      </c>
      <c r="D16" s="465"/>
      <c r="P16" s="246">
        <v>2532</v>
      </c>
      <c r="Q16" s="580" t="s">
        <v>363</v>
      </c>
      <c r="R16" s="581"/>
      <c r="S16" s="581"/>
      <c r="T16" s="582"/>
      <c r="U16" s="246">
        <v>5</v>
      </c>
      <c r="Z16" s="23"/>
      <c r="AR16" s="246">
        <v>91523</v>
      </c>
      <c r="AS16" s="580" t="s">
        <v>137</v>
      </c>
      <c r="AT16" s="588"/>
      <c r="AU16" s="588"/>
      <c r="AV16" s="589"/>
      <c r="AW16" s="246"/>
    </row>
    <row r="17" spans="3:49" ht="27" customHeight="1">
      <c r="C17" s="468" t="s">
        <v>605</v>
      </c>
      <c r="D17" s="465"/>
      <c r="P17" s="246">
        <v>2572</v>
      </c>
      <c r="Q17" s="580" t="s">
        <v>364</v>
      </c>
      <c r="R17" s="581"/>
      <c r="S17" s="581"/>
      <c r="T17" s="582"/>
      <c r="U17" s="246">
        <v>4</v>
      </c>
      <c r="Z17" s="23"/>
      <c r="AR17" s="248"/>
      <c r="AS17" s="580" t="s">
        <v>138</v>
      </c>
      <c r="AT17" s="581"/>
      <c r="AU17" s="581"/>
      <c r="AV17" s="582"/>
      <c r="AW17" s="248"/>
    </row>
    <row r="18" spans="3:49" ht="27" customHeight="1">
      <c r="C18" s="469" t="s">
        <v>577</v>
      </c>
      <c r="D18" s="465"/>
      <c r="P18" s="246">
        <v>2620</v>
      </c>
      <c r="Q18" s="580" t="s">
        <v>365</v>
      </c>
      <c r="R18" s="581"/>
      <c r="S18" s="581"/>
      <c r="T18" s="582"/>
      <c r="U18" s="246">
        <v>3</v>
      </c>
      <c r="Z18" s="23"/>
      <c r="AR18" s="248"/>
      <c r="AS18" s="248"/>
      <c r="AT18" s="248"/>
      <c r="AU18" s="252"/>
      <c r="AV18" s="248"/>
      <c r="AW18" s="248"/>
    </row>
    <row r="19" spans="3:49" ht="27" customHeight="1">
      <c r="C19" s="470" t="s">
        <v>576</v>
      </c>
      <c r="D19" s="465"/>
      <c r="Z19" s="23"/>
      <c r="AR19" s="246">
        <v>3420</v>
      </c>
      <c r="AS19" s="580" t="s">
        <v>114</v>
      </c>
      <c r="AT19" s="588"/>
      <c r="AU19" s="588"/>
      <c r="AV19" s="589"/>
      <c r="AW19" s="246" t="s">
        <v>59</v>
      </c>
    </row>
    <row r="20" spans="3:49" ht="27" customHeight="1" thickBot="1">
      <c r="C20" s="471" t="s">
        <v>575</v>
      </c>
      <c r="D20" s="465"/>
      <c r="J20" s="53"/>
      <c r="K20" s="53"/>
      <c r="L20" s="53"/>
      <c r="M20" s="53"/>
      <c r="N20" s="53"/>
      <c r="O20" s="53"/>
      <c r="P20" s="53"/>
      <c r="Q20" s="53"/>
      <c r="R20" s="53"/>
      <c r="S20" s="13"/>
      <c r="T20" s="13"/>
      <c r="U20" s="13"/>
      <c r="V20" s="13"/>
      <c r="W20" s="13"/>
      <c r="X20" s="13"/>
      <c r="Y20" s="13"/>
      <c r="Z20" s="21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R20" s="246">
        <v>1217</v>
      </c>
      <c r="AS20" s="580" t="s">
        <v>380</v>
      </c>
      <c r="AT20" s="590"/>
      <c r="AU20" s="590"/>
      <c r="AV20" s="591"/>
      <c r="AW20" s="246"/>
    </row>
    <row r="21" spans="3:49" ht="27" customHeight="1">
      <c r="C21" s="464" t="s">
        <v>574</v>
      </c>
      <c r="D21" s="465"/>
      <c r="J21" s="53"/>
      <c r="K21" s="53"/>
      <c r="L21" s="53"/>
      <c r="S21" s="23"/>
      <c r="Y21" s="25"/>
      <c r="Z21" s="28"/>
      <c r="AA21" s="25"/>
      <c r="AB21" s="25"/>
      <c r="AC21" s="25"/>
      <c r="AD21" s="25"/>
      <c r="AE21" s="25"/>
      <c r="AF21" s="25"/>
      <c r="AG21" s="23"/>
      <c r="AN21" s="23"/>
      <c r="AR21" s="248"/>
      <c r="AS21" s="580" t="s">
        <v>382</v>
      </c>
      <c r="AT21" s="586"/>
      <c r="AU21" s="586"/>
      <c r="AV21" s="587"/>
      <c r="AW21" s="248"/>
    </row>
    <row r="22" spans="3:49" ht="27" customHeight="1">
      <c r="C22" s="466" t="s">
        <v>573</v>
      </c>
      <c r="D22" s="465"/>
      <c r="J22" s="53"/>
      <c r="K22" s="53"/>
      <c r="L22" s="53"/>
      <c r="P22" s="246">
        <v>2551</v>
      </c>
      <c r="Q22" s="580" t="s">
        <v>591</v>
      </c>
      <c r="R22" s="581"/>
      <c r="S22" s="581"/>
      <c r="T22" s="582"/>
      <c r="U22" s="246" t="s">
        <v>518</v>
      </c>
      <c r="W22" s="246">
        <v>2551</v>
      </c>
      <c r="X22" s="580" t="s">
        <v>366</v>
      </c>
      <c r="Y22" s="581"/>
      <c r="Z22" s="581"/>
      <c r="AA22" s="582"/>
      <c r="AB22" s="246">
        <v>0</v>
      </c>
      <c r="AC22" s="25"/>
      <c r="AD22" s="246">
        <v>3440</v>
      </c>
      <c r="AE22" s="580" t="s">
        <v>117</v>
      </c>
      <c r="AF22" s="581"/>
      <c r="AG22" s="581"/>
      <c r="AH22" s="582"/>
      <c r="AI22" s="246" t="s">
        <v>518</v>
      </c>
      <c r="AK22" s="246">
        <v>3440</v>
      </c>
      <c r="AL22" s="580" t="s">
        <v>119</v>
      </c>
      <c r="AM22" s="581"/>
      <c r="AN22" s="581"/>
      <c r="AO22" s="582"/>
      <c r="AP22" s="246" t="s">
        <v>518</v>
      </c>
    </row>
    <row r="23" spans="3:49" ht="27" customHeight="1">
      <c r="C23" s="454" t="s">
        <v>589</v>
      </c>
      <c r="D23" s="455"/>
      <c r="J23" s="53"/>
      <c r="K23" s="53"/>
      <c r="L23" s="53"/>
      <c r="P23" s="246">
        <v>12516</v>
      </c>
      <c r="Q23" s="580" t="s">
        <v>116</v>
      </c>
      <c r="R23" s="581"/>
      <c r="S23" s="581"/>
      <c r="T23" s="582"/>
      <c r="U23" s="246"/>
      <c r="W23" s="246">
        <v>2650</v>
      </c>
      <c r="X23" s="580" t="s">
        <v>367</v>
      </c>
      <c r="Y23" s="581"/>
      <c r="Z23" s="581"/>
      <c r="AA23" s="582"/>
      <c r="AB23" s="246">
        <v>5</v>
      </c>
      <c r="AC23" s="25"/>
      <c r="AD23" s="246">
        <v>40297</v>
      </c>
      <c r="AE23" s="580" t="s">
        <v>118</v>
      </c>
      <c r="AF23" s="581"/>
      <c r="AG23" s="581"/>
      <c r="AH23" s="582"/>
      <c r="AI23" s="246"/>
      <c r="AK23" s="246">
        <v>12470</v>
      </c>
      <c r="AL23" s="580" t="s">
        <v>118</v>
      </c>
      <c r="AM23" s="581"/>
      <c r="AN23" s="581"/>
      <c r="AO23" s="582"/>
      <c r="AP23" s="246"/>
    </row>
    <row r="24" spans="3:49" ht="27" customHeight="1">
      <c r="J24" s="53"/>
      <c r="K24" s="53"/>
      <c r="L24" s="53"/>
      <c r="P24" s="247"/>
      <c r="Q24" s="585" t="s">
        <v>127</v>
      </c>
      <c r="R24" s="583"/>
      <c r="S24" s="583"/>
      <c r="T24" s="584"/>
      <c r="U24" s="248"/>
      <c r="X24" s="25"/>
      <c r="Y24" s="25"/>
      <c r="Z24" s="25"/>
      <c r="AA24" s="25"/>
      <c r="AB24" s="25"/>
      <c r="AC24" s="25"/>
      <c r="AD24" s="249"/>
      <c r="AE24" s="580" t="s">
        <v>128</v>
      </c>
      <c r="AF24" s="583"/>
      <c r="AG24" s="583"/>
      <c r="AH24" s="584"/>
      <c r="AI24" s="248"/>
      <c r="AK24" s="248"/>
      <c r="AL24" s="580" t="s">
        <v>129</v>
      </c>
      <c r="AM24" s="581"/>
      <c r="AN24" s="581"/>
      <c r="AO24" s="582"/>
      <c r="AP24" s="248"/>
    </row>
    <row r="25" spans="3:49" ht="27" customHeight="1">
      <c r="J25" s="53"/>
      <c r="K25" s="53"/>
      <c r="L25" s="53"/>
      <c r="R25"/>
      <c r="S25"/>
      <c r="X25" s="25"/>
      <c r="Y25" s="105"/>
      <c r="Z25" s="105"/>
      <c r="AA25" s="105"/>
      <c r="AB25" s="25"/>
      <c r="AC25" s="25"/>
      <c r="AD25" s="25"/>
      <c r="AE25" s="25"/>
      <c r="AF25" s="25"/>
    </row>
    <row r="26" spans="3:49" ht="27" customHeight="1">
      <c r="J26" s="53"/>
      <c r="K26" s="53"/>
      <c r="L26" s="53"/>
      <c r="P26"/>
      <c r="Q26"/>
      <c r="R26"/>
      <c r="S26"/>
      <c r="T26"/>
      <c r="U26"/>
      <c r="Y26" s="104"/>
      <c r="Z26" s="104"/>
      <c r="AA26" s="104"/>
    </row>
    <row r="27" spans="3:49" ht="27" customHeight="1">
      <c r="P27"/>
      <c r="Q27"/>
      <c r="R27"/>
      <c r="S27"/>
      <c r="T27"/>
      <c r="U27"/>
      <c r="Y27" s="104"/>
      <c r="Z27" s="104"/>
      <c r="AA27" s="104"/>
    </row>
    <row r="28" spans="3:49" ht="27" customHeight="1">
      <c r="P28"/>
      <c r="Q28"/>
      <c r="R28"/>
      <c r="S28"/>
      <c r="T28"/>
      <c r="U28"/>
      <c r="Y28" s="104"/>
      <c r="Z28" s="104"/>
      <c r="AA28" s="104"/>
    </row>
    <row r="29" spans="3:49" ht="27" customHeight="1">
      <c r="Y29" s="104"/>
      <c r="Z29" s="104"/>
      <c r="AA29" s="104"/>
    </row>
    <row r="30" spans="3:49" ht="27" customHeight="1">
      <c r="Y30" s="104"/>
      <c r="Z30" s="104"/>
      <c r="AA30" s="104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</customSheetViews>
  <mergeCells count="55"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C18:D18"/>
    <mergeCell ref="Q22:T22"/>
    <mergeCell ref="X22:AA22"/>
    <mergeCell ref="C19:D19"/>
    <mergeCell ref="C20:D20"/>
    <mergeCell ref="C21:D21"/>
    <mergeCell ref="C22:D22"/>
    <mergeCell ref="AS21:AV21"/>
    <mergeCell ref="AS15:AV15"/>
    <mergeCell ref="AS16:AV16"/>
    <mergeCell ref="AS17:AV17"/>
    <mergeCell ref="AS19:AV19"/>
    <mergeCell ref="AS20:AV20"/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BG53"/>
  <sheetViews>
    <sheetView showGridLines="0" topLeftCell="A19" zoomScale="80" zoomScaleNormal="80" workbookViewId="0">
      <selection activeCell="X45" sqref="X45"/>
    </sheetView>
  </sheetViews>
  <sheetFormatPr defaultColWidth="5.5703125" defaultRowHeight="27" customHeight="1"/>
  <cols>
    <col min="1" max="1" width="2.28515625" style="9" customWidth="1"/>
    <col min="2" max="2" width="6.5703125" style="9" bestFit="1" customWidth="1"/>
    <col min="3" max="3" width="9.5703125" style="9" customWidth="1"/>
    <col min="4" max="4" width="8.28515625" style="9" customWidth="1"/>
    <col min="5" max="5" width="11" style="9" customWidth="1"/>
    <col min="6" max="6" width="8.28515625" style="9" customWidth="1"/>
    <col min="7" max="7" width="5.5703125" style="9" customWidth="1"/>
    <col min="8" max="8" width="2.7109375" style="9" customWidth="1"/>
    <col min="9" max="9" width="6.5703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5703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5.5703125" style="53" customWidth="1"/>
    <col min="24" max="27" width="8.28515625" style="53" customWidth="1"/>
    <col min="28" max="28" width="5.5703125" style="53" customWidth="1"/>
    <col min="29" max="29" width="2.7109375" style="53" customWidth="1"/>
    <col min="30" max="30" width="5.5703125" style="53" customWidth="1"/>
    <col min="31" max="34" width="8.28515625" style="53" customWidth="1"/>
    <col min="35" max="35" width="5.5703125" style="53" customWidth="1"/>
    <col min="36" max="36" width="2.7109375" style="53" customWidth="1"/>
    <col min="37" max="37" width="5.5703125" style="53" customWidth="1"/>
    <col min="38" max="41" width="8.28515625" style="53" customWidth="1"/>
    <col min="42" max="42" width="5.5703125" style="53" customWidth="1"/>
    <col min="43" max="43" width="2.7109375" style="53" customWidth="1"/>
    <col min="44" max="44" width="5.5703125" style="53" customWidth="1"/>
    <col min="45" max="48" width="8.28515625" style="53" customWidth="1"/>
    <col min="49" max="49" width="5.5703125" style="53" customWidth="1"/>
    <col min="50" max="50" width="2.7109375" style="53" customWidth="1"/>
    <col min="51" max="51" width="5.5703125" style="53" customWidth="1"/>
    <col min="52" max="55" width="8.42578125" style="53" customWidth="1"/>
    <col min="56" max="59" width="5.5703125" style="53"/>
    <col min="60" max="16384" width="5.5703125" style="9"/>
  </cols>
  <sheetData>
    <row r="2" spans="1:55" ht="27" customHeight="1">
      <c r="B2" s="478" t="s">
        <v>384</v>
      </c>
      <c r="C2" s="479"/>
      <c r="D2" s="479"/>
      <c r="F2" s="463">
        <f>TES!F2</f>
        <v>44713</v>
      </c>
      <c r="G2" s="462"/>
      <c r="I2" s="456" t="s">
        <v>262</v>
      </c>
      <c r="J2" s="459"/>
      <c r="K2" s="459"/>
      <c r="L2" s="459"/>
      <c r="M2" s="459"/>
      <c r="N2" s="460"/>
      <c r="X2" s="54"/>
      <c r="Y2" s="54"/>
      <c r="Z2" s="54"/>
      <c r="AA2" s="54"/>
      <c r="AB2" s="54"/>
    </row>
    <row r="3" spans="1:55" ht="27" customHeight="1">
      <c r="A3"/>
      <c r="B3"/>
      <c r="C3"/>
      <c r="D3"/>
      <c r="I3" s="113">
        <v>4410</v>
      </c>
      <c r="J3" s="622" t="s">
        <v>130</v>
      </c>
      <c r="K3" s="623"/>
      <c r="L3" s="623"/>
      <c r="M3" s="623"/>
      <c r="N3" s="113" t="s">
        <v>601</v>
      </c>
      <c r="P3" s="53"/>
      <c r="Q3" s="53"/>
      <c r="R3" s="54"/>
      <c r="S3" s="54"/>
      <c r="T3" s="54"/>
      <c r="U3" s="53"/>
      <c r="Y3" s="54"/>
      <c r="Z3" s="54"/>
      <c r="AA3" s="54"/>
    </row>
    <row r="4" spans="1:55" ht="27" customHeight="1">
      <c r="A4"/>
      <c r="B4"/>
      <c r="C4"/>
      <c r="D4"/>
      <c r="I4" s="113">
        <v>98834</v>
      </c>
      <c r="J4" s="536" t="s">
        <v>131</v>
      </c>
      <c r="K4" s="537"/>
      <c r="L4" s="537"/>
      <c r="M4" s="538"/>
      <c r="N4" s="113"/>
      <c r="P4" s="53"/>
      <c r="Q4" s="53"/>
      <c r="R4" s="54"/>
      <c r="S4" s="54"/>
      <c r="T4" s="54"/>
      <c r="U4" s="53"/>
      <c r="Y4" s="54"/>
      <c r="Z4" s="54"/>
      <c r="AA4" s="54"/>
    </row>
    <row r="5" spans="1:55" ht="27" customHeight="1">
      <c r="A5"/>
      <c r="B5"/>
      <c r="C5"/>
      <c r="D5"/>
      <c r="J5" s="456" t="s">
        <v>132</v>
      </c>
      <c r="K5" s="529"/>
      <c r="L5" s="529"/>
      <c r="M5" s="530"/>
    </row>
    <row r="6" spans="1:55" ht="27" customHeight="1">
      <c r="K6" s="12"/>
      <c r="L6" s="53"/>
    </row>
    <row r="7" spans="1:55" ht="27" customHeight="1" thickBot="1">
      <c r="E7" s="13"/>
      <c r="F7" s="13"/>
      <c r="G7" s="13"/>
      <c r="H7" s="13"/>
      <c r="I7" s="13"/>
      <c r="J7" s="13"/>
      <c r="K7" s="14"/>
      <c r="L7" s="13"/>
      <c r="M7" s="13"/>
      <c r="N7" s="13"/>
      <c r="O7" s="13"/>
      <c r="P7" s="13"/>
      <c r="Q7" s="13"/>
      <c r="R7" s="13"/>
      <c r="S7" s="53"/>
      <c r="T7" s="53"/>
      <c r="U7" s="53"/>
      <c r="V7" s="53"/>
    </row>
    <row r="8" spans="1:55" ht="27" customHeight="1">
      <c r="E8" s="617"/>
      <c r="F8" s="566"/>
      <c r="G8" s="566"/>
      <c r="H8" s="566"/>
      <c r="K8" s="16"/>
      <c r="L8" s="617"/>
      <c r="M8" s="566"/>
      <c r="N8" s="566"/>
      <c r="O8" s="566"/>
      <c r="S8" s="617"/>
      <c r="T8" s="566"/>
      <c r="U8" s="566"/>
      <c r="V8" s="566"/>
    </row>
    <row r="9" spans="1:55" ht="27" customHeight="1">
      <c r="B9" s="111">
        <v>3420</v>
      </c>
      <c r="C9" s="500" t="s">
        <v>133</v>
      </c>
      <c r="D9" s="522"/>
      <c r="E9" s="522"/>
      <c r="F9" s="523"/>
      <c r="G9" s="111" t="s">
        <v>51</v>
      </c>
      <c r="I9" s="111">
        <v>4410</v>
      </c>
      <c r="J9" s="500" t="s">
        <v>130</v>
      </c>
      <c r="K9" s="522"/>
      <c r="L9" s="522"/>
      <c r="M9" s="523"/>
      <c r="N9" s="111" t="s">
        <v>601</v>
      </c>
      <c r="P9" s="111">
        <v>4610</v>
      </c>
      <c r="Q9" s="500" t="s">
        <v>149</v>
      </c>
      <c r="R9" s="522"/>
      <c r="S9" s="522"/>
      <c r="T9" s="523"/>
      <c r="U9" s="111" t="s">
        <v>51</v>
      </c>
      <c r="Y9" s="54"/>
      <c r="Z9" s="54"/>
      <c r="AA9" s="54"/>
      <c r="AF9" s="54"/>
      <c r="AG9" s="54"/>
      <c r="AH9" s="54"/>
      <c r="AM9" s="54"/>
      <c r="AN9" s="54"/>
      <c r="AO9" s="54"/>
      <c r="AT9" s="54"/>
      <c r="AU9" s="54"/>
      <c r="AV9" s="54"/>
      <c r="BA9" s="54"/>
      <c r="BB9" s="54"/>
    </row>
    <row r="10" spans="1:55" ht="27" customHeight="1">
      <c r="B10" s="111">
        <v>11378</v>
      </c>
      <c r="C10" s="500" t="s">
        <v>134</v>
      </c>
      <c r="D10" s="522"/>
      <c r="E10" s="522"/>
      <c r="F10" s="523"/>
      <c r="G10" s="111"/>
      <c r="I10" s="111">
        <v>98834</v>
      </c>
      <c r="J10" s="500" t="s">
        <v>139</v>
      </c>
      <c r="K10" s="522"/>
      <c r="L10" s="522"/>
      <c r="M10" s="523"/>
      <c r="N10" s="111"/>
      <c r="P10" s="111">
        <v>10207</v>
      </c>
      <c r="Q10" s="500" t="s">
        <v>139</v>
      </c>
      <c r="R10" s="522"/>
      <c r="S10" s="522"/>
      <c r="T10" s="523"/>
      <c r="U10" s="111"/>
      <c r="Y10" s="54"/>
      <c r="Z10" s="54"/>
      <c r="AA10" s="54"/>
      <c r="AF10" s="54"/>
      <c r="AG10" s="54"/>
      <c r="AH10" s="54"/>
      <c r="AM10" s="54"/>
      <c r="AN10" s="54"/>
      <c r="AO10" s="54"/>
      <c r="AT10" s="54"/>
      <c r="AU10" s="54"/>
      <c r="AV10" s="54"/>
      <c r="BA10" s="54"/>
      <c r="BB10" s="54"/>
      <c r="BC10" s="54"/>
    </row>
    <row r="11" spans="1:55" ht="27" customHeight="1">
      <c r="C11" s="614" t="s">
        <v>135</v>
      </c>
      <c r="D11" s="615"/>
      <c r="E11" s="615"/>
      <c r="F11" s="616"/>
      <c r="J11" s="601" t="s">
        <v>132</v>
      </c>
      <c r="K11" s="604"/>
      <c r="L11" s="604"/>
      <c r="M11" s="605"/>
      <c r="Q11" s="595" t="s">
        <v>150</v>
      </c>
      <c r="R11" s="596"/>
      <c r="S11" s="596"/>
      <c r="T11" s="597"/>
    </row>
    <row r="12" spans="1:55" ht="27" customHeight="1">
      <c r="E12" s="18"/>
      <c r="K12" s="19"/>
      <c r="L12" s="53"/>
      <c r="S12" s="18"/>
    </row>
    <row r="13" spans="1:55" ht="27" customHeight="1">
      <c r="B13" s="269">
        <v>3420</v>
      </c>
      <c r="C13" s="614" t="s">
        <v>136</v>
      </c>
      <c r="D13" s="620"/>
      <c r="E13" s="620"/>
      <c r="F13" s="621"/>
      <c r="G13" s="269" t="s">
        <v>59</v>
      </c>
      <c r="I13" s="133">
        <v>4410</v>
      </c>
      <c r="J13" s="601" t="s">
        <v>140</v>
      </c>
      <c r="K13" s="602"/>
      <c r="L13" s="602"/>
      <c r="M13" s="603"/>
      <c r="N13" s="133" t="s">
        <v>59</v>
      </c>
      <c r="P13" s="129">
        <v>4610</v>
      </c>
      <c r="Q13" s="595" t="s">
        <v>151</v>
      </c>
      <c r="R13" s="596"/>
      <c r="S13" s="596"/>
      <c r="T13" s="597"/>
      <c r="U13" s="129" t="s">
        <v>59</v>
      </c>
    </row>
    <row r="14" spans="1:55" ht="27" customHeight="1">
      <c r="B14" s="269">
        <v>91523</v>
      </c>
      <c r="C14" s="614" t="s">
        <v>137</v>
      </c>
      <c r="D14" s="620"/>
      <c r="E14" s="620"/>
      <c r="F14" s="621"/>
      <c r="G14" s="269"/>
      <c r="I14" s="133">
        <v>11550</v>
      </c>
      <c r="J14" s="601" t="s">
        <v>137</v>
      </c>
      <c r="K14" s="602"/>
      <c r="L14" s="602"/>
      <c r="M14" s="603"/>
      <c r="N14" s="133"/>
      <c r="P14" s="129">
        <v>11408</v>
      </c>
      <c r="Q14" s="611" t="s">
        <v>152</v>
      </c>
      <c r="R14" s="618"/>
      <c r="S14" s="618"/>
      <c r="T14" s="619"/>
      <c r="U14" s="129"/>
    </row>
    <row r="15" spans="1:55" ht="27" customHeight="1">
      <c r="C15" s="614" t="s">
        <v>138</v>
      </c>
      <c r="D15" s="615"/>
      <c r="E15" s="615"/>
      <c r="F15" s="616"/>
      <c r="J15" s="601" t="s">
        <v>135</v>
      </c>
      <c r="K15" s="604"/>
      <c r="L15" s="604"/>
      <c r="M15" s="605"/>
      <c r="Q15" s="595" t="s">
        <v>135</v>
      </c>
      <c r="R15" s="596"/>
      <c r="S15" s="596"/>
      <c r="T15" s="597"/>
    </row>
    <row r="16" spans="1:55" ht="27" customHeight="1">
      <c r="B16"/>
      <c r="C16"/>
      <c r="D16"/>
      <c r="E16"/>
      <c r="F16"/>
      <c r="G16"/>
      <c r="K16" s="19"/>
      <c r="L16" s="53"/>
      <c r="S16" s="18"/>
    </row>
    <row r="17" spans="2:32" ht="27" customHeight="1">
      <c r="B17"/>
      <c r="C17"/>
      <c r="D17"/>
      <c r="E17"/>
      <c r="F17"/>
      <c r="G17"/>
      <c r="I17" s="133">
        <v>4410</v>
      </c>
      <c r="J17" s="601" t="s">
        <v>141</v>
      </c>
      <c r="K17" s="602"/>
      <c r="L17" s="602"/>
      <c r="M17" s="603"/>
      <c r="N17" s="133" t="s">
        <v>51</v>
      </c>
      <c r="P17" s="129">
        <v>4610</v>
      </c>
      <c r="Q17" s="595" t="s">
        <v>153</v>
      </c>
      <c r="R17" s="609"/>
      <c r="S17" s="609"/>
      <c r="T17" s="610"/>
      <c r="U17" s="129" t="s">
        <v>59</v>
      </c>
    </row>
    <row r="18" spans="2:32" ht="27" customHeight="1">
      <c r="B18"/>
      <c r="C18"/>
      <c r="D18"/>
      <c r="E18"/>
      <c r="F18"/>
      <c r="G18"/>
      <c r="I18" s="133">
        <v>94301</v>
      </c>
      <c r="J18" s="601" t="s">
        <v>137</v>
      </c>
      <c r="K18" s="602"/>
      <c r="L18" s="602"/>
      <c r="M18" s="603"/>
      <c r="N18" s="133"/>
      <c r="P18" s="129">
        <v>11941</v>
      </c>
      <c r="Q18" s="611" t="s">
        <v>137</v>
      </c>
      <c r="R18" s="612"/>
      <c r="S18" s="612"/>
      <c r="T18" s="613"/>
      <c r="U18" s="129"/>
      <c r="Y18" s="54"/>
      <c r="Z18" s="54"/>
      <c r="AA18" s="54"/>
      <c r="AB18" s="54"/>
      <c r="AC18" s="54"/>
      <c r="AD18" s="54"/>
      <c r="AE18" s="54"/>
      <c r="AF18" s="54"/>
    </row>
    <row r="19" spans="2:32" ht="27" customHeight="1">
      <c r="B19"/>
      <c r="C19"/>
      <c r="D19"/>
      <c r="E19"/>
      <c r="F19"/>
      <c r="G19"/>
      <c r="J19" s="601" t="s">
        <v>142</v>
      </c>
      <c r="K19" s="604"/>
      <c r="L19" s="604"/>
      <c r="M19" s="605"/>
      <c r="Q19" s="595" t="s">
        <v>154</v>
      </c>
      <c r="R19" s="596"/>
      <c r="S19" s="596"/>
      <c r="T19" s="597"/>
      <c r="X19" s="54"/>
      <c r="Y19" s="54"/>
      <c r="Z19" s="54"/>
      <c r="AA19" s="54"/>
      <c r="AB19" s="54"/>
      <c r="AC19" s="54"/>
      <c r="AD19" s="54"/>
      <c r="AE19" s="54"/>
      <c r="AF19" s="54"/>
    </row>
    <row r="20" spans="2:32" ht="27" customHeight="1">
      <c r="J20" s="124"/>
      <c r="K20" s="124"/>
      <c r="L20" s="126"/>
      <c r="M20" s="124"/>
      <c r="N20" s="124"/>
      <c r="O20" s="124"/>
      <c r="P20" s="124"/>
      <c r="Q20" s="124"/>
      <c r="R20" s="124"/>
      <c r="S20" s="126"/>
      <c r="T20" s="124"/>
      <c r="U20" s="124"/>
      <c r="V20" s="124"/>
      <c r="W20" s="125"/>
      <c r="X20" s="128"/>
      <c r="Y20" s="128"/>
      <c r="Z20" s="128"/>
      <c r="AA20" s="128"/>
      <c r="AB20" s="54"/>
      <c r="AC20" s="54"/>
      <c r="AD20" s="54"/>
      <c r="AE20" s="54"/>
      <c r="AF20" s="54"/>
    </row>
    <row r="21" spans="2:32" ht="27" customHeight="1">
      <c r="B21" s="467" t="s">
        <v>604</v>
      </c>
      <c r="C21" s="465"/>
      <c r="E21" s="131" t="s">
        <v>580</v>
      </c>
      <c r="I21" s="133">
        <v>4410</v>
      </c>
      <c r="J21" s="601" t="s">
        <v>143</v>
      </c>
      <c r="K21" s="602"/>
      <c r="L21" s="602"/>
      <c r="M21" s="603"/>
      <c r="N21" s="133" t="s">
        <v>59</v>
      </c>
      <c r="O21" s="124"/>
      <c r="P21" s="129">
        <v>4610</v>
      </c>
      <c r="Q21" s="595" t="s">
        <v>155</v>
      </c>
      <c r="R21" s="609"/>
      <c r="S21" s="609"/>
      <c r="T21" s="610"/>
      <c r="U21" s="129" t="s">
        <v>59</v>
      </c>
      <c r="V21" s="124"/>
      <c r="W21" s="125"/>
      <c r="X21" s="128"/>
      <c r="Y21" s="128"/>
      <c r="Z21" s="128"/>
      <c r="AA21" s="128"/>
      <c r="AB21" s="54"/>
      <c r="AC21" s="54"/>
      <c r="AD21" s="54"/>
      <c r="AE21" s="54"/>
      <c r="AF21" s="54"/>
    </row>
    <row r="22" spans="2:32" ht="27" customHeight="1">
      <c r="B22" s="468" t="s">
        <v>605</v>
      </c>
      <c r="C22" s="465"/>
      <c r="E22" s="132" t="s">
        <v>581</v>
      </c>
      <c r="I22" s="133">
        <v>63210</v>
      </c>
      <c r="J22" s="601" t="s">
        <v>137</v>
      </c>
      <c r="K22" s="602"/>
      <c r="L22" s="602"/>
      <c r="M22" s="603"/>
      <c r="N22" s="133"/>
      <c r="O22" s="124"/>
      <c r="P22" s="129">
        <v>12431</v>
      </c>
      <c r="Q22" s="595" t="s">
        <v>49</v>
      </c>
      <c r="R22" s="609"/>
      <c r="S22" s="609"/>
      <c r="T22" s="610"/>
      <c r="U22" s="129"/>
      <c r="V22" s="124"/>
      <c r="W22" s="125"/>
      <c r="X22" s="128"/>
      <c r="Y22" s="128"/>
      <c r="Z22" s="128"/>
      <c r="AA22" s="128"/>
      <c r="AB22" s="54"/>
      <c r="AC22" s="54"/>
      <c r="AD22" s="54"/>
      <c r="AE22" s="54"/>
      <c r="AF22" s="54"/>
    </row>
    <row r="23" spans="2:32" ht="27" customHeight="1">
      <c r="B23" s="469" t="s">
        <v>577</v>
      </c>
      <c r="C23" s="465"/>
      <c r="E23" s="30"/>
      <c r="J23" s="601" t="s">
        <v>135</v>
      </c>
      <c r="K23" s="604"/>
      <c r="L23" s="604"/>
      <c r="M23" s="605"/>
      <c r="N23" s="124"/>
      <c r="O23" s="124"/>
      <c r="P23" s="124"/>
      <c r="Q23" s="595" t="s">
        <v>125</v>
      </c>
      <c r="R23" s="596"/>
      <c r="S23" s="596"/>
      <c r="T23" s="597"/>
      <c r="U23" s="124"/>
      <c r="V23" s="124"/>
      <c r="W23" s="125"/>
      <c r="X23" s="125"/>
      <c r="Y23" s="125"/>
      <c r="Z23" s="125"/>
      <c r="AA23" s="125"/>
    </row>
    <row r="24" spans="2:32" ht="27" customHeight="1">
      <c r="B24" s="470" t="s">
        <v>576</v>
      </c>
      <c r="C24" s="465"/>
      <c r="J24" s="124"/>
      <c r="K24" s="124"/>
      <c r="L24" s="126"/>
      <c r="M24" s="124"/>
      <c r="N24" s="124"/>
      <c r="O24" s="124"/>
      <c r="P24" s="124"/>
      <c r="Q24" s="124"/>
      <c r="R24" s="124"/>
      <c r="S24" s="126"/>
      <c r="T24" s="124"/>
      <c r="U24" s="124"/>
      <c r="V24" s="124"/>
      <c r="W24" s="125"/>
      <c r="X24" s="125"/>
      <c r="Y24" s="125"/>
      <c r="Z24" s="125"/>
      <c r="AA24" s="125"/>
    </row>
    <row r="25" spans="2:32" ht="27" customHeight="1">
      <c r="B25" s="471" t="s">
        <v>575</v>
      </c>
      <c r="C25" s="465"/>
      <c r="I25" s="133">
        <v>4410</v>
      </c>
      <c r="J25" s="601" t="s">
        <v>144</v>
      </c>
      <c r="K25" s="602"/>
      <c r="L25" s="602"/>
      <c r="M25" s="603"/>
      <c r="N25" s="133" t="s">
        <v>59</v>
      </c>
      <c r="O25" s="124"/>
      <c r="P25" s="129">
        <v>4610</v>
      </c>
      <c r="Q25" s="595" t="s">
        <v>156</v>
      </c>
      <c r="R25" s="609"/>
      <c r="S25" s="609"/>
      <c r="T25" s="610"/>
      <c r="U25" s="129" t="s">
        <v>59</v>
      </c>
      <c r="V25" s="124"/>
      <c r="W25" s="125"/>
      <c r="X25" s="125"/>
      <c r="Y25" s="125"/>
      <c r="Z25" s="125"/>
      <c r="AA25" s="125"/>
    </row>
    <row r="26" spans="2:32" ht="27" customHeight="1">
      <c r="B26" s="464" t="s">
        <v>574</v>
      </c>
      <c r="C26" s="465"/>
      <c r="I26" s="133">
        <v>10054</v>
      </c>
      <c r="J26" s="601" t="s">
        <v>137</v>
      </c>
      <c r="K26" s="602"/>
      <c r="L26" s="602"/>
      <c r="M26" s="603"/>
      <c r="N26" s="133"/>
      <c r="O26" s="124"/>
      <c r="P26" s="129">
        <v>10834</v>
      </c>
      <c r="Q26" s="595" t="s">
        <v>157</v>
      </c>
      <c r="R26" s="609"/>
      <c r="S26" s="609"/>
      <c r="T26" s="610"/>
      <c r="U26" s="129"/>
      <c r="V26" s="124"/>
      <c r="W26" s="125"/>
      <c r="X26" s="125"/>
      <c r="Y26" s="125"/>
      <c r="Z26" s="125"/>
      <c r="AA26" s="125"/>
    </row>
    <row r="27" spans="2:32" ht="27" customHeight="1">
      <c r="B27" s="466" t="s">
        <v>573</v>
      </c>
      <c r="C27" s="465"/>
      <c r="J27" s="601" t="s">
        <v>135</v>
      </c>
      <c r="K27" s="604"/>
      <c r="L27" s="604"/>
      <c r="M27" s="605"/>
      <c r="N27" s="124"/>
      <c r="O27" s="124"/>
      <c r="P27" s="124"/>
      <c r="Q27" s="595" t="s">
        <v>158</v>
      </c>
      <c r="R27" s="596"/>
      <c r="S27" s="596"/>
      <c r="T27" s="597"/>
      <c r="U27" s="124"/>
      <c r="V27" s="124"/>
      <c r="W27" s="125"/>
      <c r="X27" s="125"/>
      <c r="Y27" s="125"/>
      <c r="Z27" s="125"/>
      <c r="AA27" s="125"/>
    </row>
    <row r="28" spans="2:32" ht="27" customHeight="1">
      <c r="B28" s="454" t="s">
        <v>589</v>
      </c>
      <c r="C28" s="455"/>
      <c r="J28" s="124"/>
      <c r="K28" s="124"/>
      <c r="L28" s="126"/>
      <c r="M28" s="124"/>
      <c r="N28" s="124"/>
      <c r="O28" s="124"/>
      <c r="P28" s="124"/>
      <c r="Q28" s="124"/>
      <c r="R28" s="124"/>
      <c r="S28" s="126"/>
      <c r="T28" s="124"/>
      <c r="U28" s="124"/>
      <c r="V28" s="124"/>
      <c r="W28" s="125"/>
      <c r="X28" s="125"/>
      <c r="Y28" s="125"/>
      <c r="Z28" s="125"/>
      <c r="AA28" s="125"/>
    </row>
    <row r="29" spans="2:32" ht="27" customHeight="1">
      <c r="I29" s="133">
        <v>4410</v>
      </c>
      <c r="J29" s="601" t="s">
        <v>145</v>
      </c>
      <c r="K29" s="602"/>
      <c r="L29" s="602"/>
      <c r="M29" s="603"/>
      <c r="N29" s="133" t="s">
        <v>59</v>
      </c>
      <c r="O29" s="124"/>
      <c r="P29" s="130">
        <v>4610</v>
      </c>
      <c r="Q29" s="595" t="s">
        <v>159</v>
      </c>
      <c r="R29" s="596"/>
      <c r="S29" s="596"/>
      <c r="T29" s="597"/>
      <c r="U29" s="129" t="s">
        <v>59</v>
      </c>
      <c r="V29" s="124"/>
      <c r="W29" s="125"/>
      <c r="X29" s="125"/>
      <c r="Y29" s="125"/>
      <c r="Z29" s="125"/>
      <c r="AA29" s="125"/>
    </row>
    <row r="30" spans="2:32" ht="27" customHeight="1">
      <c r="I30" s="133">
        <v>10110</v>
      </c>
      <c r="J30" s="601" t="s">
        <v>137</v>
      </c>
      <c r="K30" s="602"/>
      <c r="L30" s="602"/>
      <c r="M30" s="603"/>
      <c r="N30" s="133"/>
      <c r="O30" s="124"/>
      <c r="P30" s="275" t="s">
        <v>617</v>
      </c>
      <c r="Q30" s="606" t="s">
        <v>49</v>
      </c>
      <c r="R30" s="607"/>
      <c r="S30" s="607"/>
      <c r="T30" s="608"/>
      <c r="U30" s="129"/>
      <c r="V30" s="124"/>
      <c r="W30" s="125"/>
      <c r="X30" s="125"/>
      <c r="Y30" s="125"/>
      <c r="Z30" s="125"/>
      <c r="AA30" s="125"/>
    </row>
    <row r="31" spans="2:32" ht="27" customHeight="1">
      <c r="J31" s="601" t="s">
        <v>135</v>
      </c>
      <c r="K31" s="604"/>
      <c r="L31" s="604"/>
      <c r="M31" s="605"/>
      <c r="N31" s="124"/>
      <c r="O31" s="124"/>
      <c r="P31" s="124"/>
      <c r="Q31" s="595" t="s">
        <v>125</v>
      </c>
      <c r="R31" s="596"/>
      <c r="S31" s="596"/>
      <c r="T31" s="597"/>
      <c r="U31" s="124"/>
      <c r="V31" s="124"/>
      <c r="W31" s="125"/>
      <c r="X31" s="125"/>
      <c r="Y31" s="125"/>
      <c r="Z31" s="125"/>
      <c r="AA31" s="125"/>
    </row>
    <row r="32" spans="2:32" ht="27" customHeight="1">
      <c r="J32" s="124"/>
      <c r="K32" s="124"/>
      <c r="L32" s="126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5"/>
      <c r="X32" s="125"/>
      <c r="Y32" s="125"/>
      <c r="Z32" s="125"/>
      <c r="AA32" s="125"/>
    </row>
    <row r="33" spans="9:27" ht="27" customHeight="1">
      <c r="I33" s="133">
        <v>4410</v>
      </c>
      <c r="J33" s="601" t="s">
        <v>373</v>
      </c>
      <c r="K33" s="602"/>
      <c r="L33" s="602"/>
      <c r="M33" s="603"/>
      <c r="N33" s="133" t="s">
        <v>59</v>
      </c>
      <c r="O33" s="124"/>
      <c r="P33" s="124"/>
      <c r="Q33" s="124"/>
      <c r="R33" s="124"/>
      <c r="S33" s="124"/>
      <c r="T33" s="124"/>
      <c r="U33" s="124"/>
      <c r="V33" s="124"/>
      <c r="W33" s="125"/>
      <c r="X33" s="125"/>
      <c r="Y33" s="125"/>
      <c r="Z33" s="125"/>
      <c r="AA33" s="125"/>
    </row>
    <row r="34" spans="9:27" ht="27" customHeight="1">
      <c r="I34" s="299">
        <v>10171</v>
      </c>
      <c r="J34" s="601" t="s">
        <v>137</v>
      </c>
      <c r="K34" s="604"/>
      <c r="L34" s="604"/>
      <c r="M34" s="605"/>
      <c r="N34" s="135"/>
      <c r="O34" s="124"/>
      <c r="P34" s="124"/>
      <c r="Q34" s="124"/>
      <c r="R34" s="124"/>
      <c r="S34" s="124"/>
      <c r="T34" s="124"/>
      <c r="U34" s="124"/>
      <c r="V34" s="124"/>
      <c r="W34" s="125"/>
      <c r="X34" s="125"/>
      <c r="Y34" s="125"/>
      <c r="Z34" s="125"/>
      <c r="AA34" s="125"/>
    </row>
    <row r="35" spans="9:27" ht="27" customHeight="1">
      <c r="I35" s="298"/>
      <c r="J35" s="598" t="s">
        <v>374</v>
      </c>
      <c r="K35" s="599"/>
      <c r="L35" s="599"/>
      <c r="M35" s="600"/>
      <c r="N35" s="124"/>
      <c r="O35" s="294"/>
      <c r="P35" s="124"/>
      <c r="Q35" s="124"/>
      <c r="R35" s="124"/>
      <c r="S35" s="124"/>
      <c r="T35" s="124"/>
      <c r="U35" s="124"/>
      <c r="V35" s="124"/>
      <c r="W35" s="125"/>
      <c r="X35" s="125"/>
      <c r="Y35" s="125"/>
      <c r="Z35" s="125"/>
      <c r="AA35" s="125"/>
    </row>
    <row r="36" spans="9:27" ht="27" customHeight="1">
      <c r="J36" s="124"/>
      <c r="K36" s="124"/>
      <c r="L36" s="126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5"/>
      <c r="X36" s="125"/>
      <c r="Y36" s="125"/>
      <c r="Z36" s="125"/>
      <c r="AA36" s="125"/>
    </row>
    <row r="37" spans="9:27" ht="27" customHeight="1">
      <c r="I37" s="133">
        <v>4410</v>
      </c>
      <c r="J37" s="601" t="s">
        <v>146</v>
      </c>
      <c r="K37" s="602"/>
      <c r="L37" s="602"/>
      <c r="M37" s="603"/>
      <c r="N37" s="133" t="s">
        <v>59</v>
      </c>
      <c r="O37" s="124"/>
      <c r="P37" s="124"/>
      <c r="Q37" s="124"/>
      <c r="R37" s="124"/>
      <c r="S37" s="124"/>
      <c r="T37" s="124"/>
      <c r="U37" s="124"/>
      <c r="V37" s="124"/>
      <c r="W37" s="125"/>
      <c r="X37" s="125"/>
      <c r="Y37" s="125"/>
      <c r="Z37" s="125"/>
      <c r="AA37" s="125"/>
    </row>
    <row r="38" spans="9:27" ht="27" customHeight="1">
      <c r="I38" s="133">
        <v>11502</v>
      </c>
      <c r="J38" s="601" t="s">
        <v>49</v>
      </c>
      <c r="K38" s="602"/>
      <c r="L38" s="602"/>
      <c r="M38" s="603"/>
      <c r="N38" s="133"/>
      <c r="O38" s="124"/>
      <c r="P38" s="124"/>
      <c r="Q38" s="124"/>
      <c r="R38" s="124"/>
      <c r="S38" s="124"/>
      <c r="T38" s="124"/>
      <c r="U38" s="124"/>
      <c r="V38" s="124"/>
      <c r="W38" s="125"/>
      <c r="X38" s="125"/>
      <c r="Y38" s="125"/>
      <c r="Z38" s="125"/>
      <c r="AA38" s="125"/>
    </row>
    <row r="39" spans="9:27" ht="27" customHeight="1">
      <c r="J39" s="601" t="s">
        <v>125</v>
      </c>
      <c r="K39" s="604"/>
      <c r="L39" s="604"/>
      <c r="M39" s="605"/>
      <c r="N39" s="124"/>
      <c r="O39" s="124"/>
      <c r="P39" s="124"/>
      <c r="Q39" s="124"/>
      <c r="R39" s="124"/>
      <c r="S39" s="124"/>
      <c r="T39" s="124"/>
      <c r="U39" s="124"/>
      <c r="V39" s="124"/>
      <c r="W39" s="125"/>
      <c r="X39" s="125"/>
      <c r="Y39" s="125"/>
      <c r="Z39" s="125"/>
      <c r="AA39" s="125"/>
    </row>
    <row r="40" spans="9:27" ht="27" customHeight="1">
      <c r="J40" s="124"/>
      <c r="K40" s="124"/>
      <c r="L40" s="126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5"/>
      <c r="X40" s="125"/>
      <c r="Y40" s="125"/>
      <c r="Z40" s="125"/>
      <c r="AA40" s="125"/>
    </row>
    <row r="41" spans="9:27" ht="27" customHeight="1">
      <c r="I41" s="133">
        <v>4410</v>
      </c>
      <c r="J41" s="601" t="s">
        <v>147</v>
      </c>
      <c r="K41" s="602"/>
      <c r="L41" s="602"/>
      <c r="M41" s="603"/>
      <c r="N41" s="133" t="s">
        <v>59</v>
      </c>
      <c r="O41" s="124"/>
      <c r="P41" s="124"/>
      <c r="Q41" s="124"/>
      <c r="R41" s="124"/>
      <c r="S41" s="124"/>
      <c r="T41" s="124"/>
      <c r="U41" s="124"/>
      <c r="V41" s="124"/>
      <c r="W41" s="125"/>
      <c r="X41" s="125"/>
      <c r="Y41" s="125"/>
      <c r="Z41" s="125"/>
      <c r="AA41" s="125"/>
    </row>
    <row r="42" spans="9:27" ht="27" customHeight="1">
      <c r="I42" s="278" t="s">
        <v>619</v>
      </c>
      <c r="J42" s="601" t="s">
        <v>49</v>
      </c>
      <c r="K42" s="602"/>
      <c r="L42" s="602"/>
      <c r="M42" s="603"/>
      <c r="N42" s="133"/>
      <c r="O42" s="124"/>
      <c r="P42" s="124"/>
      <c r="Q42" s="124"/>
      <c r="R42" s="124"/>
      <c r="S42" s="124"/>
      <c r="T42" s="124"/>
      <c r="U42" s="124"/>
      <c r="V42" s="124"/>
      <c r="W42" s="125"/>
      <c r="X42" s="125"/>
      <c r="Y42" s="125"/>
      <c r="Z42" s="125"/>
      <c r="AA42" s="125"/>
    </row>
    <row r="43" spans="9:27" ht="27" customHeight="1">
      <c r="J43" s="601" t="s">
        <v>125</v>
      </c>
      <c r="K43" s="604"/>
      <c r="L43" s="604"/>
      <c r="M43" s="605"/>
      <c r="N43" s="124"/>
      <c r="O43" s="124"/>
      <c r="P43" s="124"/>
      <c r="Q43" s="124"/>
      <c r="R43" s="124"/>
      <c r="S43" s="124"/>
      <c r="T43" s="124"/>
      <c r="U43" s="124"/>
      <c r="V43" s="124"/>
      <c r="W43" s="125"/>
      <c r="X43" s="125"/>
      <c r="Y43" s="125"/>
      <c r="Z43" s="125"/>
      <c r="AA43" s="125"/>
    </row>
    <row r="44" spans="9:27" ht="27" customHeight="1">
      <c r="J44" s="124"/>
      <c r="K44" s="124"/>
      <c r="L44" s="126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5"/>
      <c r="X44" s="125"/>
      <c r="Y44" s="125"/>
      <c r="Z44" s="125"/>
      <c r="AA44" s="125"/>
    </row>
    <row r="45" spans="9:27" ht="27" customHeight="1">
      <c r="I45" s="133">
        <v>4410</v>
      </c>
      <c r="J45" s="601" t="s">
        <v>148</v>
      </c>
      <c r="K45" s="602"/>
      <c r="L45" s="602"/>
      <c r="M45" s="603"/>
      <c r="N45" s="133" t="s">
        <v>59</v>
      </c>
      <c r="O45" s="124"/>
      <c r="P45" s="124"/>
      <c r="Q45" s="124"/>
      <c r="R45" s="124"/>
      <c r="S45" s="124"/>
      <c r="T45" s="124"/>
      <c r="U45" s="124"/>
      <c r="V45" s="124"/>
      <c r="W45" s="125"/>
      <c r="X45" s="125"/>
      <c r="Y45" s="125"/>
      <c r="Z45" s="125"/>
      <c r="AA45" s="125"/>
    </row>
    <row r="46" spans="9:27" ht="27" customHeight="1">
      <c r="I46" s="134">
        <v>12195</v>
      </c>
      <c r="J46" s="601" t="s">
        <v>49</v>
      </c>
      <c r="K46" s="604"/>
      <c r="L46" s="604"/>
      <c r="M46" s="605"/>
      <c r="N46" s="135"/>
      <c r="O46" s="124"/>
      <c r="P46" s="124"/>
      <c r="Q46" s="124"/>
      <c r="R46" s="124"/>
      <c r="S46" s="124"/>
      <c r="T46" s="124"/>
      <c r="U46" s="124"/>
      <c r="V46" s="124"/>
      <c r="W46" s="125"/>
      <c r="X46" s="125"/>
      <c r="Y46" s="125"/>
      <c r="Z46" s="125"/>
      <c r="AA46" s="125"/>
    </row>
    <row r="47" spans="9:27" ht="27" customHeight="1">
      <c r="J47" s="598" t="s">
        <v>125</v>
      </c>
      <c r="K47" s="599"/>
      <c r="L47" s="599"/>
      <c r="M47" s="600"/>
      <c r="N47" s="124"/>
      <c r="O47" s="124"/>
      <c r="P47" s="124"/>
      <c r="Q47" s="124"/>
      <c r="R47" s="124"/>
      <c r="S47" s="124"/>
      <c r="T47" s="124"/>
      <c r="U47" s="124"/>
      <c r="V47" s="124"/>
      <c r="W47" s="125"/>
      <c r="X47" s="125"/>
      <c r="Y47" s="125"/>
      <c r="Z47" s="125"/>
      <c r="AA47" s="125"/>
    </row>
    <row r="48" spans="9:27" ht="27" customHeight="1">
      <c r="I48"/>
      <c r="J48"/>
      <c r="K48"/>
      <c r="L48"/>
      <c r="M48"/>
      <c r="N48"/>
      <c r="O48" s="124"/>
      <c r="P48" s="124"/>
      <c r="Q48" s="124"/>
      <c r="R48" s="124"/>
      <c r="S48" s="124"/>
      <c r="T48" s="124"/>
      <c r="U48" s="124"/>
      <c r="V48" s="124"/>
      <c r="W48" s="125"/>
      <c r="X48" s="125"/>
      <c r="Y48" s="125"/>
      <c r="Z48" s="125"/>
      <c r="AA48" s="125"/>
    </row>
    <row r="49" spans="9:27" ht="27" customHeight="1">
      <c r="I49"/>
      <c r="J49"/>
      <c r="K49"/>
      <c r="L49"/>
      <c r="M49"/>
      <c r="N49"/>
      <c r="O49" s="124"/>
      <c r="P49" s="124"/>
      <c r="Q49" s="124"/>
      <c r="R49" s="124"/>
      <c r="S49" s="124"/>
      <c r="T49" s="124"/>
      <c r="U49" s="124"/>
      <c r="V49" s="124"/>
      <c r="W49" s="125"/>
      <c r="X49" s="125"/>
      <c r="Y49" s="125"/>
      <c r="Z49" s="125"/>
      <c r="AA49" s="125"/>
    </row>
    <row r="50" spans="9:27" ht="27" customHeight="1">
      <c r="I50"/>
      <c r="J50"/>
      <c r="K50"/>
      <c r="L50"/>
      <c r="M50"/>
      <c r="N50"/>
      <c r="O50" s="124"/>
      <c r="P50" s="124"/>
      <c r="Q50" s="124"/>
      <c r="R50" s="124"/>
      <c r="S50" s="124"/>
      <c r="T50" s="124"/>
      <c r="U50" s="124"/>
      <c r="V50" s="124"/>
      <c r="W50" s="125"/>
      <c r="X50" s="125"/>
      <c r="Y50" s="125"/>
      <c r="Z50" s="125"/>
      <c r="AA50" s="125"/>
    </row>
    <row r="51" spans="9:27" ht="27" customHeight="1">
      <c r="I51"/>
      <c r="J51"/>
      <c r="K51"/>
      <c r="L51"/>
      <c r="M51"/>
      <c r="N51"/>
      <c r="O51" s="124"/>
      <c r="P51" s="124"/>
      <c r="Q51" s="124"/>
      <c r="R51" s="124"/>
      <c r="S51" s="124"/>
      <c r="T51" s="124"/>
      <c r="U51" s="124"/>
      <c r="V51" s="124"/>
      <c r="W51" s="125"/>
      <c r="X51" s="125"/>
      <c r="Y51" s="125"/>
      <c r="Z51" s="125"/>
      <c r="AA51" s="125"/>
    </row>
    <row r="52" spans="9:27" ht="27" customHeight="1"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5"/>
      <c r="X52" s="125"/>
      <c r="Y52" s="125"/>
      <c r="Z52" s="125"/>
      <c r="AA52" s="125"/>
    </row>
    <row r="53" spans="9:27" ht="27" customHeight="1"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5"/>
      <c r="X53" s="125"/>
      <c r="Y53" s="125"/>
      <c r="Z53" s="125"/>
      <c r="AA53" s="125"/>
    </row>
  </sheetData>
  <protectedRanges>
    <protectedRange sqref="V1:IV65536 P32:U65536 A1:O1 H2:O2 A2:A5 C3:O5 A6:O20 P1:U30 A21:A28 D21:O28 A29:O6553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1"/>
    </customSheetView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2"/>
    </customSheetView>
  </customSheetViews>
  <mergeCells count="71">
    <mergeCell ref="J9:M9"/>
    <mergeCell ref="Q9:T9"/>
    <mergeCell ref="B24:C24"/>
    <mergeCell ref="J11:M11"/>
    <mergeCell ref="J23:M23"/>
    <mergeCell ref="J19:M19"/>
    <mergeCell ref="J13:M13"/>
    <mergeCell ref="J17:M17"/>
    <mergeCell ref="J21:M21"/>
    <mergeCell ref="Q11:T11"/>
    <mergeCell ref="Q15:T15"/>
    <mergeCell ref="Q19:T19"/>
    <mergeCell ref="Q23:T23"/>
    <mergeCell ref="Q13:T13"/>
    <mergeCell ref="J22:M22"/>
    <mergeCell ref="C13:F13"/>
    <mergeCell ref="I2:N2"/>
    <mergeCell ref="J3:M3"/>
    <mergeCell ref="J4:M4"/>
    <mergeCell ref="J5:M5"/>
    <mergeCell ref="B2:D2"/>
    <mergeCell ref="F2:G2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B28:C28"/>
    <mergeCell ref="B25:C25"/>
    <mergeCell ref="B26:C26"/>
    <mergeCell ref="B27:C27"/>
    <mergeCell ref="J30:M30"/>
    <mergeCell ref="C10:F10"/>
    <mergeCell ref="J10:M10"/>
    <mergeCell ref="J18:M18"/>
    <mergeCell ref="C11:F11"/>
    <mergeCell ref="C15:F15"/>
    <mergeCell ref="Q27:T27"/>
    <mergeCell ref="Q17:T17"/>
    <mergeCell ref="Q18:T18"/>
    <mergeCell ref="Q21:T21"/>
    <mergeCell ref="Q22:T22"/>
    <mergeCell ref="Q25:T25"/>
    <mergeCell ref="Q26:T26"/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3:M33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I3 B9 B13 P25 I9 I13 I17 I21 I25 I29 P29 I37 I41 I45 I33 P9 P13 P17 P21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23"/>
  <sheetViews>
    <sheetView showGridLines="0" zoomScale="70" zoomScaleNormal="70" workbookViewId="0">
      <selection activeCell="AD20" sqref="AD20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710937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7.5703125" style="9" customWidth="1"/>
    <col min="31" max="33" width="8.28515625" style="9" customWidth="1"/>
    <col min="34" max="34" width="12.28515625" style="9" customWidth="1"/>
    <col min="35" max="35" width="5.5703125" style="9" customWidth="1"/>
    <col min="36" max="36" width="2.7109375" style="9" customWidth="1"/>
    <col min="37" max="37" width="6.42578125" style="9" bestFit="1" customWidth="1"/>
    <col min="38" max="41" width="8.28515625" style="9" customWidth="1"/>
    <col min="42" max="42" width="5.5703125" style="9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2.7109375" style="9" customWidth="1"/>
    <col min="51" max="51" width="6.42578125" style="9" bestFit="1" customWidth="1"/>
    <col min="52" max="55" width="8.42578125" style="9" customWidth="1"/>
    <col min="56" max="56" width="5.5703125" style="9"/>
    <col min="57" max="57" width="3" style="9" customWidth="1"/>
    <col min="58" max="58" width="2.42578125" style="9" customWidth="1"/>
    <col min="59" max="59" width="5.5703125" style="53"/>
    <col min="60" max="16384" width="5.5703125" style="9"/>
  </cols>
  <sheetData>
    <row r="2" spans="1:59" s="160" customFormat="1" ht="27" customHeight="1">
      <c r="B2" s="478" t="s">
        <v>384</v>
      </c>
      <c r="C2" s="479"/>
      <c r="D2" s="479"/>
      <c r="E2" s="9"/>
      <c r="F2" s="463">
        <f>TES!F2</f>
        <v>44713</v>
      </c>
      <c r="G2" s="462"/>
      <c r="BG2" s="161"/>
    </row>
    <row r="3" spans="1:59" ht="27" customHeight="1">
      <c r="A3"/>
      <c r="B3"/>
      <c r="C3"/>
      <c r="D3"/>
      <c r="E3"/>
      <c r="X3" s="622" t="s">
        <v>160</v>
      </c>
      <c r="Y3" s="622"/>
      <c r="Z3" s="622"/>
      <c r="AA3" s="622"/>
      <c r="AB3" s="622"/>
      <c r="AC3" s="622"/>
      <c r="AD3" s="622"/>
    </row>
    <row r="4" spans="1:59" ht="27" customHeight="1">
      <c r="A4"/>
      <c r="B4"/>
      <c r="C4"/>
      <c r="D4"/>
      <c r="E4"/>
      <c r="P4" s="53"/>
      <c r="Q4" s="53"/>
      <c r="R4" s="54"/>
      <c r="S4" s="54"/>
      <c r="T4" s="54"/>
      <c r="U4" s="53"/>
      <c r="X4" s="113">
        <v>4710</v>
      </c>
      <c r="Y4" s="456" t="s">
        <v>161</v>
      </c>
      <c r="Z4" s="529"/>
      <c r="AA4" s="529"/>
      <c r="AB4" s="530"/>
      <c r="AC4" s="622" t="s">
        <v>601</v>
      </c>
      <c r="AD4" s="622"/>
    </row>
    <row r="5" spans="1:59" ht="27" customHeight="1">
      <c r="A5"/>
      <c r="B5"/>
      <c r="C5"/>
      <c r="D5"/>
      <c r="E5"/>
      <c r="P5" s="53"/>
      <c r="Q5" s="53"/>
      <c r="R5" s="54"/>
      <c r="S5" s="54"/>
      <c r="T5" s="54"/>
      <c r="U5" s="53"/>
      <c r="X5" s="272" t="s">
        <v>618</v>
      </c>
      <c r="Y5" s="456" t="s">
        <v>162</v>
      </c>
      <c r="Z5" s="529"/>
      <c r="AA5" s="529"/>
      <c r="AB5" s="530"/>
      <c r="AC5" s="622"/>
      <c r="AD5" s="622"/>
    </row>
    <row r="6" spans="1:59" ht="27" customHeight="1">
      <c r="A6"/>
      <c r="B6"/>
      <c r="C6"/>
      <c r="D6"/>
      <c r="E6"/>
      <c r="Y6" s="456" t="s">
        <v>652</v>
      </c>
      <c r="Z6" s="529"/>
      <c r="AA6" s="529"/>
      <c r="AB6" s="530"/>
    </row>
    <row r="7" spans="1:59" ht="27" customHeight="1">
      <c r="Z7" s="23"/>
    </row>
    <row r="8" spans="1:59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2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/>
      <c r="AV8"/>
      <c r="AW8"/>
      <c r="AX8"/>
      <c r="AY8"/>
      <c r="AZ8"/>
      <c r="BA8"/>
      <c r="BB8"/>
      <c r="BC8"/>
      <c r="BD8"/>
      <c r="BE8"/>
      <c r="BF8" s="53"/>
    </row>
    <row r="9" spans="1:59" ht="27" customHeight="1">
      <c r="E9" s="23"/>
      <c r="L9" s="23"/>
      <c r="S9" s="23"/>
      <c r="Z9" s="23"/>
      <c r="AG9" s="23"/>
      <c r="AN9" s="23"/>
      <c r="AT9" s="320"/>
      <c r="AU9"/>
      <c r="AV9"/>
      <c r="AW9"/>
      <c r="AX9"/>
      <c r="AY9"/>
      <c r="AZ9"/>
      <c r="BA9"/>
      <c r="BB9"/>
      <c r="BC9"/>
      <c r="BD9"/>
      <c r="BE9"/>
    </row>
    <row r="10" spans="1:59" ht="27" customHeight="1">
      <c r="B10" s="17">
        <v>4710</v>
      </c>
      <c r="C10" s="451" t="s">
        <v>163</v>
      </c>
      <c r="D10" s="452"/>
      <c r="E10" s="452"/>
      <c r="F10" s="453"/>
      <c r="G10" s="93" t="s">
        <v>52</v>
      </c>
      <c r="I10" s="93">
        <v>5220</v>
      </c>
      <c r="J10" s="451" t="s">
        <v>639</v>
      </c>
      <c r="K10" s="562"/>
      <c r="L10" s="562"/>
      <c r="M10" s="540"/>
      <c r="N10" s="93" t="s">
        <v>52</v>
      </c>
      <c r="O10" s="84"/>
      <c r="P10" s="93">
        <v>4710</v>
      </c>
      <c r="Q10" s="451" t="s">
        <v>169</v>
      </c>
      <c r="R10" s="562"/>
      <c r="S10" s="562"/>
      <c r="T10" s="540"/>
      <c r="U10" s="96" t="s">
        <v>52</v>
      </c>
      <c r="V10" s="84"/>
      <c r="W10" s="93">
        <v>4710</v>
      </c>
      <c r="X10" s="451" t="s">
        <v>170</v>
      </c>
      <c r="Y10" s="562"/>
      <c r="Z10" s="562"/>
      <c r="AA10" s="540"/>
      <c r="AB10" s="96" t="s">
        <v>52</v>
      </c>
      <c r="AC10" s="84"/>
      <c r="AD10" s="96">
        <v>4710</v>
      </c>
      <c r="AE10" s="445" t="s">
        <v>686</v>
      </c>
      <c r="AF10" s="576"/>
      <c r="AG10" s="576"/>
      <c r="AH10" s="577"/>
      <c r="AI10" s="96" t="s">
        <v>52</v>
      </c>
      <c r="AJ10" s="84"/>
      <c r="AK10" s="93">
        <v>4710</v>
      </c>
      <c r="AL10" s="451" t="s">
        <v>171</v>
      </c>
      <c r="AM10" s="562"/>
      <c r="AN10" s="562"/>
      <c r="AO10" s="540"/>
      <c r="AP10" s="96" t="s">
        <v>52</v>
      </c>
      <c r="AQ10" s="84"/>
      <c r="AR10" s="93">
        <v>4710</v>
      </c>
      <c r="AS10" s="451" t="s">
        <v>173</v>
      </c>
      <c r="AT10" s="562"/>
      <c r="AU10" s="562"/>
      <c r="AV10" s="540"/>
      <c r="AW10" s="96" t="s">
        <v>52</v>
      </c>
      <c r="AX10" s="84"/>
      <c r="AY10"/>
      <c r="AZ10"/>
      <c r="BA10"/>
      <c r="BB10"/>
      <c r="BC10"/>
      <c r="BD10"/>
      <c r="BE10"/>
    </row>
    <row r="11" spans="1:59" ht="27" customHeight="1">
      <c r="B11" s="17">
        <v>11664</v>
      </c>
      <c r="C11" s="451" t="s">
        <v>174</v>
      </c>
      <c r="D11" s="452"/>
      <c r="E11" s="452"/>
      <c r="F11" s="453"/>
      <c r="G11" s="17"/>
      <c r="I11" s="93">
        <v>20381</v>
      </c>
      <c r="J11" s="451" t="s">
        <v>716</v>
      </c>
      <c r="K11" s="562"/>
      <c r="L11" s="562"/>
      <c r="M11" s="540"/>
      <c r="N11" s="93"/>
      <c r="O11" s="84"/>
      <c r="P11" s="93">
        <v>52851</v>
      </c>
      <c r="Q11" s="451" t="s">
        <v>174</v>
      </c>
      <c r="R11" s="562"/>
      <c r="S11" s="562"/>
      <c r="T11" s="540"/>
      <c r="U11" s="93"/>
      <c r="V11" s="84"/>
      <c r="W11" s="93">
        <v>11615</v>
      </c>
      <c r="X11" s="451" t="s">
        <v>174</v>
      </c>
      <c r="Y11" s="562"/>
      <c r="Z11" s="562"/>
      <c r="AA11" s="540"/>
      <c r="AB11" s="93"/>
      <c r="AC11" s="84"/>
      <c r="AD11" s="268">
        <v>11996</v>
      </c>
      <c r="AE11" s="451" t="s">
        <v>174</v>
      </c>
      <c r="AF11" s="562"/>
      <c r="AG11" s="562"/>
      <c r="AH11" s="540"/>
      <c r="AI11" s="96"/>
      <c r="AJ11" s="84"/>
      <c r="AK11" s="93">
        <v>20289</v>
      </c>
      <c r="AL11" s="451" t="s">
        <v>174</v>
      </c>
      <c r="AM11" s="562"/>
      <c r="AN11" s="562"/>
      <c r="AO11" s="540"/>
      <c r="AP11" s="93"/>
      <c r="AQ11" s="84"/>
      <c r="AR11" s="93">
        <v>11532</v>
      </c>
      <c r="AS11" s="451" t="s">
        <v>174</v>
      </c>
      <c r="AT11" s="562"/>
      <c r="AU11" s="562"/>
      <c r="AV11" s="540"/>
      <c r="AW11" s="93"/>
      <c r="AX11" s="84"/>
      <c r="AY11"/>
      <c r="AZ11"/>
      <c r="BA11"/>
      <c r="BB11"/>
      <c r="BC11"/>
      <c r="BD11"/>
      <c r="BE11"/>
    </row>
    <row r="12" spans="1:59" ht="27" customHeight="1">
      <c r="C12" s="451" t="s">
        <v>175</v>
      </c>
      <c r="D12" s="562"/>
      <c r="E12" s="562"/>
      <c r="F12" s="540"/>
      <c r="I12" s="84"/>
      <c r="J12" s="451" t="s">
        <v>715</v>
      </c>
      <c r="K12" s="562"/>
      <c r="L12" s="562"/>
      <c r="M12" s="540"/>
      <c r="N12" s="84"/>
      <c r="O12" s="84"/>
      <c r="P12" s="84"/>
      <c r="Q12" s="451" t="s">
        <v>175</v>
      </c>
      <c r="R12" s="562"/>
      <c r="S12" s="562"/>
      <c r="T12" s="540"/>
      <c r="U12" s="84"/>
      <c r="V12" s="84"/>
      <c r="W12" s="84"/>
      <c r="X12" s="451" t="s">
        <v>175</v>
      </c>
      <c r="Y12" s="562"/>
      <c r="Z12" s="562"/>
      <c r="AA12" s="540"/>
      <c r="AB12" s="84"/>
      <c r="AC12" s="84"/>
      <c r="AD12" s="318"/>
      <c r="AE12" s="451" t="s">
        <v>175</v>
      </c>
      <c r="AF12" s="562"/>
      <c r="AG12" s="562"/>
      <c r="AH12" s="540"/>
      <c r="AI12" s="318"/>
      <c r="AJ12" s="84"/>
      <c r="AK12" s="84"/>
      <c r="AL12" s="451" t="s">
        <v>175</v>
      </c>
      <c r="AM12" s="562"/>
      <c r="AN12" s="562"/>
      <c r="AO12" s="540"/>
      <c r="AP12" s="84"/>
      <c r="AQ12" s="84"/>
      <c r="AR12" s="84"/>
      <c r="AS12" s="451" t="s">
        <v>175</v>
      </c>
      <c r="AT12" s="562"/>
      <c r="AU12" s="562"/>
      <c r="AV12" s="540"/>
      <c r="AW12" s="84"/>
      <c r="AX12" s="84"/>
      <c r="AY12"/>
      <c r="AZ12"/>
      <c r="BA12"/>
      <c r="BB12"/>
      <c r="BC12"/>
      <c r="BD12"/>
      <c r="BE12"/>
    </row>
    <row r="13" spans="1:59" ht="27" customHeight="1">
      <c r="P13" s="53"/>
      <c r="Q13" s="53"/>
      <c r="R13" s="53"/>
      <c r="S13" s="53"/>
      <c r="T13" s="53"/>
      <c r="U13" s="53"/>
      <c r="V13" s="53"/>
      <c r="AE13" s="302"/>
      <c r="AY13"/>
      <c r="AZ13"/>
      <c r="BA13"/>
      <c r="BB13"/>
      <c r="BC13"/>
      <c r="BD13"/>
      <c r="BE13"/>
    </row>
    <row r="14" spans="1:59" ht="27" customHeight="1">
      <c r="P14" s="53"/>
      <c r="Q14" s="53"/>
      <c r="R14" s="53"/>
      <c r="S14" s="53"/>
      <c r="T14" s="53"/>
      <c r="U14" s="53"/>
      <c r="V14" s="53"/>
      <c r="AE14" s="302"/>
      <c r="AF14" s="302"/>
      <c r="AG14" s="302"/>
      <c r="AH14" s="302"/>
    </row>
    <row r="15" spans="1:59" ht="27" customHeight="1">
      <c r="B15" s="467" t="s">
        <v>604</v>
      </c>
      <c r="C15" s="465"/>
      <c r="I15" s="319">
        <v>4710</v>
      </c>
      <c r="J15" s="544" t="s">
        <v>172</v>
      </c>
      <c r="K15" s="624"/>
      <c r="L15" s="624"/>
      <c r="M15" s="625"/>
      <c r="N15" s="319" t="s">
        <v>52</v>
      </c>
      <c r="P15" s="53"/>
      <c r="Q15" s="53"/>
      <c r="R15" s="53"/>
      <c r="S15" s="53"/>
      <c r="T15" s="53"/>
      <c r="U15" s="53"/>
      <c r="V15" s="53"/>
    </row>
    <row r="16" spans="1:59" ht="27" customHeight="1">
      <c r="B16" s="468" t="s">
        <v>605</v>
      </c>
      <c r="C16" s="465"/>
      <c r="I16" s="319">
        <v>11678</v>
      </c>
      <c r="J16" s="544" t="s">
        <v>564</v>
      </c>
      <c r="K16" s="624"/>
      <c r="L16" s="624"/>
      <c r="M16" s="625"/>
      <c r="N16" s="319" t="s">
        <v>356</v>
      </c>
      <c r="P16" s="53"/>
      <c r="Q16" s="53"/>
      <c r="R16" s="53"/>
      <c r="S16" s="53"/>
      <c r="T16" s="53"/>
      <c r="U16" s="53"/>
      <c r="V16" s="53"/>
    </row>
    <row r="17" spans="2:32" ht="27" customHeight="1">
      <c r="B17" s="469" t="s">
        <v>577</v>
      </c>
      <c r="C17" s="465"/>
      <c r="I17" s="84"/>
      <c r="J17" s="544" t="s">
        <v>563</v>
      </c>
      <c r="K17" s="624"/>
      <c r="L17" s="624"/>
      <c r="M17" s="625"/>
      <c r="N17" s="84"/>
      <c r="P17" s="53"/>
      <c r="Q17" s="53"/>
      <c r="R17" s="53"/>
      <c r="S17" s="53"/>
      <c r="T17" s="53"/>
      <c r="U17" s="53"/>
      <c r="V17" s="53"/>
    </row>
    <row r="18" spans="2:32" ht="27" customHeight="1">
      <c r="B18" s="470" t="s">
        <v>576</v>
      </c>
      <c r="C18" s="465"/>
      <c r="P18" s="53"/>
      <c r="Q18" s="53"/>
      <c r="R18" s="53"/>
      <c r="S18" s="53"/>
      <c r="T18" s="53"/>
      <c r="U18" s="53"/>
      <c r="V18" s="53"/>
    </row>
    <row r="19" spans="2:32" ht="27" customHeight="1">
      <c r="B19" s="471" t="s">
        <v>575</v>
      </c>
      <c r="C19" s="465"/>
      <c r="Y19" s="25"/>
      <c r="Z19" s="25"/>
      <c r="AA19" s="25"/>
      <c r="AB19" s="25"/>
      <c r="AC19" s="25"/>
      <c r="AD19" s="25"/>
      <c r="AE19" s="25"/>
      <c r="AF19" s="25"/>
    </row>
    <row r="20" spans="2:32" ht="27" customHeight="1">
      <c r="B20" s="464" t="s">
        <v>574</v>
      </c>
      <c r="C20" s="465"/>
      <c r="X20" s="25"/>
      <c r="Y20" s="25"/>
      <c r="Z20" s="25"/>
      <c r="AA20" s="25"/>
      <c r="AB20" s="25"/>
      <c r="AC20" s="25"/>
      <c r="AD20" s="25"/>
      <c r="AE20" s="25"/>
      <c r="AF20" s="25"/>
    </row>
    <row r="21" spans="2:32" ht="27" customHeight="1">
      <c r="B21" s="466" t="s">
        <v>573</v>
      </c>
      <c r="C21" s="465"/>
      <c r="X21" s="25"/>
      <c r="Y21" s="25"/>
      <c r="Z21" s="25"/>
      <c r="AA21" s="25"/>
      <c r="AB21" s="25"/>
      <c r="AC21" s="25"/>
      <c r="AD21" s="25"/>
      <c r="AE21" s="25"/>
      <c r="AF21" s="25"/>
    </row>
    <row r="22" spans="2:32" ht="27" customHeight="1">
      <c r="B22" s="454" t="s">
        <v>589</v>
      </c>
      <c r="C22" s="455"/>
      <c r="X22" s="25"/>
      <c r="Y22" s="25"/>
      <c r="Z22" s="25"/>
      <c r="AA22" s="25"/>
      <c r="AB22" s="25"/>
      <c r="AC22" s="25"/>
      <c r="AD22" s="25"/>
      <c r="AE22" s="25"/>
      <c r="AF22" s="25"/>
    </row>
    <row r="23" spans="2:32" ht="27" customHeight="1">
      <c r="X23" s="25"/>
      <c r="Y23" s="25"/>
      <c r="Z23" s="25"/>
      <c r="AA23" s="25"/>
      <c r="AB23" s="25"/>
      <c r="AC23" s="25"/>
      <c r="AD23" s="25"/>
      <c r="AE23" s="25"/>
      <c r="AF23" s="25"/>
    </row>
  </sheetData>
  <protectedRanges>
    <protectedRange sqref="W9:AI9 X3:AC6 A7:V9 H3:V3 A1:A6 H1:AI2 B1:G1 C4:V6 A15:A22 A23:IK65537 D15:IK22 A10:IK14 AJ1:IK9 Z7:Z8 AC7:AF8 AH7:AI8 AG8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</customSheetViews>
  <mergeCells count="40">
    <mergeCell ref="B22:C22"/>
    <mergeCell ref="Y4:AB4"/>
    <mergeCell ref="Y5:AB5"/>
    <mergeCell ref="AL11:AO11"/>
    <mergeCell ref="AS11:AV11"/>
    <mergeCell ref="Y6:AB6"/>
    <mergeCell ref="Q12:T12"/>
    <mergeCell ref="X12:AA12"/>
    <mergeCell ref="J17:M17"/>
    <mergeCell ref="C12:F12"/>
    <mergeCell ref="J12:M12"/>
    <mergeCell ref="B20:C20"/>
    <mergeCell ref="B21:C21"/>
    <mergeCell ref="B15:C15"/>
    <mergeCell ref="B16:C16"/>
    <mergeCell ref="B17:C17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X10:AA10"/>
    <mergeCell ref="C11:F11"/>
    <mergeCell ref="AS10:AV10"/>
    <mergeCell ref="B18:C18"/>
    <mergeCell ref="B19:C19"/>
    <mergeCell ref="J15:M15"/>
    <mergeCell ref="J16:M16"/>
    <mergeCell ref="AS12:AV12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I10 P10 W10 I15 AK10 AR10 AD10 X4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P53"/>
  <sheetViews>
    <sheetView showGridLines="0" topLeftCell="AN16" zoomScale="85" zoomScaleNormal="85" zoomScaleSheetLayoutView="70" workbookViewId="0">
      <selection activeCell="BM26" sqref="BM26"/>
    </sheetView>
  </sheetViews>
  <sheetFormatPr defaultColWidth="5.5703125" defaultRowHeight="27" customHeight="1"/>
  <cols>
    <col min="1" max="1" width="2.28515625" style="9" customWidth="1"/>
    <col min="2" max="2" width="8.7109375" style="214" customWidth="1"/>
    <col min="3" max="3" width="8.140625" style="214" customWidth="1"/>
    <col min="4" max="7" width="7.42578125" style="214" customWidth="1"/>
    <col min="8" max="8" width="7.28515625" style="214" customWidth="1"/>
    <col min="9" max="9" width="5.85546875" style="214" customWidth="1"/>
    <col min="10" max="10" width="6.42578125" style="9" bestFit="1" customWidth="1"/>
    <col min="11" max="14" width="8.28515625" style="9" customWidth="1"/>
    <col min="15" max="15" width="5.5703125" style="9" customWidth="1"/>
    <col min="16" max="16" width="5.140625" style="9" customWidth="1"/>
    <col min="17" max="17" width="6.42578125" style="9" bestFit="1" customWidth="1"/>
    <col min="18" max="19" width="8.28515625" style="9" customWidth="1"/>
    <col min="20" max="20" width="9.28515625" style="9" customWidth="1"/>
    <col min="21" max="21" width="10.140625" style="9" customWidth="1"/>
    <col min="22" max="22" width="5.5703125" style="9" customWidth="1"/>
    <col min="23" max="23" width="3" style="9" customWidth="1"/>
    <col min="24" max="24" width="2.7109375" style="9" customWidth="1"/>
    <col min="25" max="25" width="2.85546875" style="9" customWidth="1"/>
    <col min="26" max="26" width="2.7109375" style="9" customWidth="1"/>
    <col min="27" max="27" width="6.42578125" style="9" bestFit="1" customWidth="1"/>
    <col min="28" max="31" width="8.28515625" style="9" customWidth="1"/>
    <col min="32" max="32" width="5.5703125" style="9" customWidth="1"/>
    <col min="33" max="34" width="2.7109375" style="9" customWidth="1"/>
    <col min="35" max="35" width="6.5703125" style="9" customWidth="1"/>
    <col min="36" max="37" width="8.28515625" style="9" customWidth="1"/>
    <col min="38" max="38" width="9.85546875" style="9" customWidth="1"/>
    <col min="39" max="39" width="8.28515625" style="9" customWidth="1"/>
    <col min="40" max="40" width="6.7109375" style="9" customWidth="1"/>
    <col min="41" max="42" width="6.7109375" style="363" customWidth="1"/>
    <col min="43" max="43" width="2.7109375" style="9" customWidth="1"/>
    <col min="44" max="44" width="6.42578125" style="9" bestFit="1" customWidth="1"/>
    <col min="45" max="48" width="8.28515625" style="9" customWidth="1"/>
    <col min="49" max="49" width="5.5703125" style="9" customWidth="1"/>
    <col min="50" max="50" width="3.42578125" style="9" customWidth="1"/>
    <col min="51" max="51" width="2.7109375" style="9" customWidth="1"/>
    <col min="52" max="52" width="6.42578125" style="9" bestFit="1" customWidth="1"/>
    <col min="53" max="53" width="10.5703125" style="9" customWidth="1"/>
    <col min="54" max="54" width="10.85546875" style="9" customWidth="1"/>
    <col min="55" max="55" width="10.140625" style="9" customWidth="1"/>
    <col min="56" max="56" width="11.28515625" style="9" customWidth="1"/>
    <col min="57" max="57" width="5.5703125" style="9" customWidth="1"/>
    <col min="58" max="58" width="2.7109375" style="9" customWidth="1"/>
    <col min="59" max="59" width="3.140625" style="9" customWidth="1"/>
    <col min="60" max="60" width="3" style="9" customWidth="1"/>
    <col min="61" max="61" width="6.42578125" style="9" bestFit="1" customWidth="1"/>
    <col min="62" max="65" width="8.42578125" style="9" customWidth="1"/>
    <col min="66" max="66" width="5.5703125" style="9"/>
    <col min="67" max="67" width="2.42578125" style="9" customWidth="1"/>
    <col min="68" max="68" width="6.42578125" style="53" bestFit="1" customWidth="1"/>
    <col min="69" max="72" width="8.42578125" style="53" customWidth="1"/>
    <col min="73" max="73" width="5.5703125" style="79"/>
    <col min="74" max="74" width="2.7109375" style="9" customWidth="1"/>
    <col min="75" max="75" width="6.42578125" style="237" bestFit="1" customWidth="1"/>
    <col min="76" max="79" width="6.5703125" style="237" customWidth="1"/>
    <col min="80" max="80" width="6.42578125" style="30" customWidth="1"/>
    <col min="81" max="81" width="3.42578125" style="9" customWidth="1"/>
    <col min="82" max="82" width="6.42578125" bestFit="1" customWidth="1"/>
    <col min="83" max="86" width="8.42578125" customWidth="1"/>
    <col min="88" max="88" width="5.5703125" style="9"/>
    <col min="89" max="89" width="6.42578125" style="186" bestFit="1" customWidth="1"/>
    <col min="90" max="93" width="8.42578125" style="186" customWidth="1"/>
    <col min="94" max="94" width="5.5703125" style="186"/>
    <col min="95" max="16384" width="5.5703125" style="9"/>
  </cols>
  <sheetData>
    <row r="1" spans="2:94" ht="27" customHeight="1">
      <c r="Q1" s="214"/>
      <c r="R1" s="214"/>
      <c r="S1" s="214"/>
      <c r="T1" s="214"/>
      <c r="U1" s="214"/>
      <c r="V1" s="214"/>
      <c r="W1" s="214"/>
      <c r="X1" s="214"/>
      <c r="Y1" s="214"/>
      <c r="Z1" s="214"/>
      <c r="AA1" s="214"/>
      <c r="AB1" s="214"/>
      <c r="AC1" s="214"/>
      <c r="AD1" s="214"/>
      <c r="AE1" s="214"/>
      <c r="AF1" s="214"/>
      <c r="AG1" s="214"/>
      <c r="AH1" s="214"/>
      <c r="AI1" s="214"/>
      <c r="AJ1" s="214"/>
      <c r="AK1" s="214"/>
      <c r="AL1" s="214"/>
      <c r="AM1" s="214"/>
      <c r="AN1" s="214"/>
      <c r="AQ1" s="214"/>
      <c r="AR1" s="214"/>
      <c r="AS1" s="214"/>
      <c r="AT1" s="215"/>
      <c r="AU1" s="216"/>
      <c r="AV1" s="214"/>
      <c r="AW1" s="214"/>
      <c r="AX1" s="214"/>
      <c r="AY1" s="214"/>
      <c r="AZ1" s="214"/>
      <c r="BA1" s="214"/>
      <c r="BB1" s="214"/>
      <c r="BC1" s="214"/>
      <c r="BD1" s="214"/>
      <c r="BE1" s="214"/>
      <c r="BF1" s="214"/>
      <c r="BG1" s="214"/>
      <c r="BH1" s="214"/>
      <c r="BI1" s="214"/>
      <c r="BJ1" s="214"/>
      <c r="BK1" s="214"/>
      <c r="BL1" s="214"/>
      <c r="BM1" s="214"/>
      <c r="BN1" s="214"/>
      <c r="BO1" s="214"/>
      <c r="BP1" s="222"/>
      <c r="BQ1" s="222"/>
      <c r="BR1" s="222"/>
      <c r="BS1" s="222"/>
      <c r="BT1" s="222"/>
      <c r="BU1" s="218"/>
      <c r="BV1" s="214"/>
    </row>
    <row r="2" spans="2:94" ht="27" customHeight="1">
      <c r="B2" s="478" t="s">
        <v>384</v>
      </c>
      <c r="C2" s="479"/>
      <c r="D2" s="479"/>
      <c r="E2" s="9"/>
      <c r="F2" s="463">
        <f>TES!F2</f>
        <v>44713</v>
      </c>
      <c r="G2" s="462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Q2" s="214"/>
      <c r="AR2" s="214"/>
      <c r="AS2" s="214"/>
      <c r="AT2" s="215"/>
      <c r="AU2" s="216"/>
      <c r="AV2" s="214"/>
      <c r="AW2" s="214"/>
      <c r="AX2" s="214"/>
      <c r="AY2" s="214"/>
      <c r="AZ2" s="214"/>
      <c r="BA2" s="214"/>
      <c r="BB2" s="214"/>
      <c r="BC2" s="214"/>
      <c r="BD2" s="214"/>
      <c r="BE2" s="214"/>
      <c r="BF2" s="214"/>
      <c r="BG2" s="214"/>
      <c r="BH2" s="214"/>
      <c r="BI2" s="214"/>
      <c r="BJ2" s="214"/>
      <c r="BK2" s="214"/>
      <c r="BL2" s="214"/>
      <c r="BM2" s="214"/>
      <c r="BN2" s="214"/>
      <c r="BO2" s="214"/>
      <c r="BP2" s="222"/>
      <c r="BQ2" s="222"/>
      <c r="BR2" s="222"/>
      <c r="BS2" s="222"/>
      <c r="BT2" s="222"/>
      <c r="BU2" s="218"/>
      <c r="BV2" s="214"/>
    </row>
    <row r="3" spans="2:94" s="159" customFormat="1" ht="27" customHeight="1">
      <c r="B3"/>
      <c r="C3"/>
      <c r="D3"/>
      <c r="E3" s="158"/>
      <c r="F3" s="162"/>
      <c r="H3" s="214"/>
      <c r="I3" s="214"/>
      <c r="P3" s="218"/>
      <c r="Q3" s="218"/>
      <c r="R3" s="218"/>
      <c r="S3" s="218"/>
      <c r="T3" s="218"/>
      <c r="U3" s="218"/>
      <c r="V3" s="218"/>
      <c r="W3" s="218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456" t="s">
        <v>237</v>
      </c>
      <c r="AJ3" s="457"/>
      <c r="AK3" s="457"/>
      <c r="AL3" s="457"/>
      <c r="AM3" s="457"/>
      <c r="AN3" s="458"/>
      <c r="AO3" s="364"/>
      <c r="AP3" s="364"/>
      <c r="AQ3" s="214"/>
      <c r="AR3" s="214"/>
      <c r="AS3" s="214"/>
      <c r="AT3" s="215"/>
      <c r="AU3" s="216"/>
      <c r="AV3" s="214"/>
      <c r="AW3" s="214"/>
      <c r="AX3" s="214"/>
      <c r="AY3" s="214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22"/>
      <c r="BQ3" s="222"/>
      <c r="BR3" s="222"/>
      <c r="BS3" s="222"/>
      <c r="BT3" s="222"/>
      <c r="BU3" s="218"/>
      <c r="BV3" s="214"/>
      <c r="BW3" s="237"/>
      <c r="BX3" s="237"/>
      <c r="BY3" s="237"/>
      <c r="BZ3" s="237"/>
      <c r="CA3" s="237"/>
      <c r="CB3" s="30"/>
      <c r="CD3"/>
      <c r="CE3"/>
      <c r="CF3"/>
      <c r="CG3"/>
      <c r="CH3"/>
      <c r="CI3"/>
      <c r="CK3" s="186"/>
      <c r="CL3" s="186"/>
      <c r="CM3" s="186"/>
      <c r="CN3" s="186"/>
      <c r="CO3" s="186"/>
      <c r="CP3" s="186"/>
    </row>
    <row r="4" spans="2:94" ht="27" customHeight="1">
      <c r="B4"/>
      <c r="C4"/>
      <c r="D4"/>
      <c r="E4" s="9"/>
      <c r="F4" s="9"/>
      <c r="G4" s="9"/>
      <c r="P4" s="218"/>
      <c r="Q4" s="218"/>
      <c r="R4" s="218"/>
      <c r="S4" s="218"/>
      <c r="T4" s="218"/>
      <c r="U4" s="218"/>
      <c r="V4" s="218"/>
      <c r="W4" s="218"/>
      <c r="X4" s="214"/>
      <c r="Y4" s="222"/>
      <c r="Z4" s="214"/>
      <c r="AA4" s="214"/>
      <c r="AB4" s="214"/>
      <c r="AC4" s="214"/>
      <c r="AD4" s="214"/>
      <c r="AE4" s="214"/>
      <c r="AF4" s="214"/>
      <c r="AG4" s="214"/>
      <c r="AH4" s="214"/>
      <c r="AI4" s="221">
        <v>4440</v>
      </c>
      <c r="AJ4" s="456" t="s">
        <v>176</v>
      </c>
      <c r="AK4" s="457"/>
      <c r="AL4" s="457"/>
      <c r="AM4" s="458"/>
      <c r="AN4" s="221" t="s">
        <v>601</v>
      </c>
      <c r="AO4" s="364"/>
      <c r="AP4" s="364"/>
      <c r="AQ4" s="214"/>
      <c r="AR4" s="214"/>
      <c r="AS4" s="214"/>
      <c r="AT4" s="215"/>
      <c r="AU4" s="216"/>
      <c r="AV4" s="214"/>
      <c r="AW4" s="214"/>
      <c r="AX4" s="214"/>
      <c r="AY4" s="214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22"/>
      <c r="BQ4" s="222"/>
      <c r="BR4" s="222"/>
      <c r="BS4" s="222"/>
      <c r="BT4" s="222"/>
      <c r="BU4" s="218"/>
      <c r="BV4" s="214"/>
    </row>
    <row r="5" spans="2:94" ht="27" customHeight="1">
      <c r="B5"/>
      <c r="C5"/>
      <c r="D5"/>
      <c r="E5" s="9"/>
      <c r="F5" s="9"/>
      <c r="G5" s="9"/>
      <c r="P5" s="218"/>
      <c r="Q5" s="218"/>
      <c r="R5" s="218"/>
      <c r="S5" s="218"/>
      <c r="T5" s="218"/>
      <c r="U5" s="218"/>
      <c r="V5" s="218"/>
      <c r="W5" s="218"/>
      <c r="X5" s="214"/>
      <c r="Y5" s="222"/>
      <c r="Z5" s="214"/>
      <c r="AA5" s="214"/>
      <c r="AB5" s="214"/>
      <c r="AC5" s="214"/>
      <c r="AD5" s="214"/>
      <c r="AE5" s="214"/>
      <c r="AF5" s="214"/>
      <c r="AG5" s="214"/>
      <c r="AH5" s="214"/>
      <c r="AI5" s="221">
        <v>12079</v>
      </c>
      <c r="AJ5" s="456" t="s">
        <v>177</v>
      </c>
      <c r="AK5" s="457"/>
      <c r="AL5" s="457"/>
      <c r="AM5" s="458"/>
      <c r="AN5" s="221"/>
      <c r="AO5" s="364"/>
      <c r="AP5" s="364"/>
      <c r="AQ5" s="214"/>
      <c r="AR5" s="214"/>
      <c r="AS5" s="214"/>
      <c r="AT5" s="215"/>
      <c r="AU5" s="216"/>
      <c r="AV5" s="214"/>
      <c r="AW5" s="214"/>
      <c r="AX5" s="214"/>
      <c r="AY5" s="214"/>
      <c r="AZ5" s="214"/>
      <c r="BA5" s="214"/>
      <c r="BB5" s="214"/>
      <c r="BC5" s="214"/>
      <c r="BD5" s="214"/>
      <c r="BE5" s="214"/>
      <c r="BF5" s="214"/>
      <c r="BG5" s="214"/>
      <c r="BH5" s="214"/>
      <c r="BI5" s="214"/>
      <c r="BJ5" s="214"/>
      <c r="BK5" s="214"/>
      <c r="BL5" s="214"/>
      <c r="BM5" s="214"/>
      <c r="BN5" s="214"/>
      <c r="BO5" s="214"/>
      <c r="BP5" s="222"/>
      <c r="BQ5" s="222"/>
      <c r="BR5" s="222"/>
      <c r="BS5" s="222"/>
      <c r="BT5" s="222"/>
      <c r="BU5" s="218"/>
      <c r="BV5" s="214"/>
    </row>
    <row r="6" spans="2:94" ht="27" customHeight="1">
      <c r="B6"/>
      <c r="C6"/>
      <c r="D6"/>
      <c r="E6" s="9"/>
      <c r="F6" s="9"/>
      <c r="G6" s="9"/>
      <c r="P6" s="218"/>
      <c r="Q6" s="218"/>
      <c r="R6" s="218"/>
      <c r="S6" s="218"/>
      <c r="T6" s="218"/>
      <c r="U6" s="218"/>
      <c r="V6" s="218"/>
      <c r="W6" s="218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456" t="s">
        <v>120</v>
      </c>
      <c r="AK6" s="457"/>
      <c r="AL6" s="457"/>
      <c r="AM6" s="458"/>
      <c r="AN6" s="214"/>
      <c r="AQ6" s="214"/>
      <c r="AR6" s="214"/>
      <c r="AS6" s="214"/>
      <c r="AT6" s="215"/>
      <c r="AU6" s="216"/>
      <c r="AV6" s="214"/>
      <c r="AW6" s="214"/>
      <c r="AX6" s="214"/>
      <c r="AY6" s="214"/>
      <c r="AZ6" s="214"/>
      <c r="BA6" s="214"/>
      <c r="BB6" s="214"/>
      <c r="BC6" s="214"/>
      <c r="BD6" s="214"/>
      <c r="BE6" s="214"/>
      <c r="BF6" s="214"/>
      <c r="BG6" s="214"/>
      <c r="BH6" s="214"/>
      <c r="BI6" s="214"/>
      <c r="BJ6" s="214"/>
      <c r="BK6" s="214"/>
      <c r="BL6" s="214"/>
      <c r="BM6" s="214"/>
      <c r="BN6" s="214"/>
      <c r="BO6" s="214"/>
      <c r="BP6" s="222"/>
      <c r="BQ6" s="222"/>
      <c r="BR6" s="222"/>
      <c r="BS6" s="222"/>
      <c r="BT6" s="222"/>
      <c r="BU6" s="218"/>
      <c r="BV6" s="214"/>
    </row>
    <row r="7" spans="2:94" ht="27" customHeight="1">
      <c r="P7" s="218"/>
      <c r="Q7" s="218"/>
      <c r="R7" s="218"/>
      <c r="S7" s="218"/>
      <c r="T7" s="218"/>
      <c r="U7" s="218"/>
      <c r="V7" s="218"/>
      <c r="W7" s="218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3"/>
      <c r="AM7" s="214"/>
      <c r="AN7" s="214"/>
      <c r="AQ7" s="214"/>
      <c r="AR7" s="214"/>
      <c r="AS7" s="214"/>
      <c r="AT7" s="215"/>
      <c r="AU7" s="216"/>
      <c r="AV7" s="214"/>
      <c r="AW7" s="214"/>
      <c r="AX7" s="214"/>
      <c r="AY7" s="214"/>
      <c r="AZ7" s="214"/>
      <c r="BA7" s="214"/>
      <c r="BB7" s="214"/>
      <c r="BC7" s="214"/>
      <c r="BD7" s="214"/>
      <c r="BE7" s="214"/>
      <c r="BF7" s="214"/>
      <c r="BG7" s="214"/>
      <c r="BH7" s="214"/>
      <c r="BI7" s="214"/>
      <c r="BJ7" s="214"/>
      <c r="BK7" s="214"/>
      <c r="BL7" s="214"/>
      <c r="BM7" s="214"/>
      <c r="BN7" s="214"/>
      <c r="BO7" s="214"/>
      <c r="BP7" s="222"/>
      <c r="BQ7" s="222"/>
      <c r="BR7" s="222"/>
      <c r="BS7" s="222"/>
      <c r="BT7" s="222"/>
      <c r="BU7" s="218"/>
      <c r="BV7" s="214"/>
    </row>
    <row r="8" spans="2:94" s="109" customFormat="1" ht="27" customHeight="1">
      <c r="B8" s="214"/>
      <c r="C8" s="214"/>
      <c r="D8" s="214"/>
      <c r="E8" s="214"/>
      <c r="F8" s="214"/>
      <c r="G8" s="214"/>
      <c r="H8" s="214"/>
      <c r="I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3"/>
      <c r="AM8" s="214"/>
      <c r="AN8" s="214"/>
      <c r="AO8" s="363"/>
      <c r="AP8" s="363"/>
      <c r="AQ8" s="214"/>
      <c r="AR8" s="214"/>
      <c r="AS8" s="214"/>
      <c r="AT8" s="215"/>
      <c r="AU8" s="216"/>
      <c r="AV8" s="214"/>
      <c r="AW8" s="214"/>
      <c r="AX8" s="214"/>
      <c r="AY8" s="214"/>
      <c r="AZ8" s="214"/>
      <c r="BA8" s="214"/>
      <c r="BB8" s="214"/>
      <c r="BC8" s="214"/>
      <c r="BD8" s="214"/>
      <c r="BE8" s="214"/>
      <c r="BF8" s="214"/>
      <c r="BG8" s="214"/>
      <c r="BH8" s="214"/>
      <c r="BI8" s="214"/>
      <c r="BJ8" s="214"/>
      <c r="BK8" s="214"/>
      <c r="BL8" s="214"/>
      <c r="BM8" s="214"/>
      <c r="BN8" s="214"/>
      <c r="BO8" s="214"/>
      <c r="BP8" s="222"/>
      <c r="BQ8" s="222"/>
      <c r="BR8" s="222"/>
      <c r="BS8" s="222"/>
      <c r="BT8" s="222"/>
      <c r="BU8" s="218"/>
      <c r="BV8" s="214"/>
      <c r="BW8" s="237"/>
      <c r="BX8" s="237"/>
      <c r="BY8" s="237"/>
      <c r="BZ8" s="237"/>
      <c r="CA8" s="237"/>
      <c r="CB8" s="30"/>
      <c r="CD8"/>
      <c r="CE8"/>
      <c r="CF8"/>
      <c r="CG8"/>
      <c r="CH8"/>
      <c r="CI8"/>
      <c r="CK8" s="186"/>
      <c r="CL8" s="186"/>
      <c r="CM8" s="186"/>
      <c r="CN8" s="186"/>
      <c r="CO8" s="186"/>
      <c r="CP8" s="186"/>
    </row>
    <row r="9" spans="2:94" ht="27" customHeight="1" thickBot="1"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21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45"/>
      <c r="BV9" s="13"/>
      <c r="BW9" s="13"/>
      <c r="BX9" s="13"/>
      <c r="BY9" s="13"/>
      <c r="BZ9" s="13"/>
      <c r="CA9" s="13"/>
      <c r="CB9" s="13"/>
      <c r="CC9" s="45"/>
      <c r="CD9" s="13"/>
      <c r="CE9" s="13"/>
      <c r="CF9" s="13"/>
      <c r="CG9" s="13"/>
      <c r="CH9" s="13"/>
      <c r="CI9" s="45"/>
      <c r="CJ9" s="13"/>
      <c r="CK9" s="13"/>
      <c r="CL9" s="13"/>
      <c r="CM9" s="13"/>
    </row>
    <row r="10" spans="2:94" ht="27" customHeight="1">
      <c r="F10" s="23"/>
      <c r="M10" s="23"/>
      <c r="Q10" s="214"/>
      <c r="R10" s="214"/>
      <c r="S10" s="214"/>
      <c r="T10" s="23"/>
      <c r="U10" s="214"/>
      <c r="V10" s="214"/>
      <c r="W10" s="214"/>
      <c r="X10" s="214"/>
      <c r="Y10" s="214"/>
      <c r="Z10" s="214"/>
      <c r="AA10" s="214"/>
      <c r="AB10" s="214"/>
      <c r="AC10" s="214"/>
      <c r="AD10" s="23"/>
      <c r="AE10" s="214"/>
      <c r="AF10" s="214"/>
      <c r="AG10" s="214"/>
      <c r="AH10" s="214"/>
      <c r="AI10" s="214"/>
      <c r="AJ10" s="214"/>
      <c r="AK10" s="214"/>
      <c r="AL10" s="23"/>
      <c r="AM10" s="214"/>
      <c r="AN10" s="214"/>
      <c r="AQ10" s="214"/>
      <c r="AR10" s="214"/>
      <c r="AS10" s="214"/>
      <c r="AT10" s="214"/>
      <c r="AU10" s="23"/>
      <c r="AV10" s="214"/>
      <c r="AW10" s="214"/>
      <c r="AX10" s="214"/>
      <c r="AY10" s="214"/>
      <c r="AZ10" s="214"/>
      <c r="BA10" s="214"/>
      <c r="BB10" s="214"/>
      <c r="BC10" s="23"/>
      <c r="BD10" s="214"/>
      <c r="BE10" s="214"/>
      <c r="BF10" s="214"/>
      <c r="BG10" s="214"/>
      <c r="BH10" s="214"/>
      <c r="BI10" s="214"/>
      <c r="BJ10" s="214"/>
      <c r="BK10" s="214"/>
      <c r="BL10" s="23"/>
      <c r="BM10" s="214"/>
      <c r="BN10" s="214"/>
      <c r="BO10" s="214"/>
      <c r="BP10" s="214"/>
      <c r="BQ10" s="214"/>
      <c r="BR10" s="214"/>
      <c r="BS10" s="23"/>
      <c r="BT10" s="214"/>
      <c r="BU10" s="30"/>
      <c r="BV10" s="214"/>
      <c r="BZ10" s="15"/>
      <c r="CD10" s="241"/>
      <c r="CE10" s="241"/>
      <c r="CF10" s="241"/>
      <c r="CG10" s="15"/>
      <c r="CH10" s="241"/>
      <c r="CI10" s="241"/>
      <c r="CK10" s="245"/>
      <c r="CL10" s="245"/>
      <c r="CM10" s="245"/>
      <c r="CN10" s="15"/>
      <c r="CO10" s="245"/>
      <c r="CP10" s="245"/>
    </row>
    <row r="11" spans="2:94" ht="27" customHeight="1">
      <c r="C11" s="270">
        <v>1310</v>
      </c>
      <c r="D11" s="445" t="s">
        <v>180</v>
      </c>
      <c r="E11" s="547"/>
      <c r="F11" s="547"/>
      <c r="G11" s="548"/>
      <c r="H11" s="217" t="s">
        <v>59</v>
      </c>
      <c r="J11" s="36">
        <v>2320</v>
      </c>
      <c r="K11" s="549" t="s">
        <v>204</v>
      </c>
      <c r="L11" s="554"/>
      <c r="M11" s="554"/>
      <c r="N11" s="555"/>
      <c r="O11" s="36" t="s">
        <v>518</v>
      </c>
      <c r="Q11" s="111">
        <v>4440</v>
      </c>
      <c r="R11" s="500" t="s">
        <v>178</v>
      </c>
      <c r="S11" s="524"/>
      <c r="T11" s="524"/>
      <c r="U11" s="525"/>
      <c r="V11" s="111" t="s">
        <v>123</v>
      </c>
      <c r="W11" s="222"/>
      <c r="X11" s="214"/>
      <c r="Y11" s="222"/>
      <c r="Z11" s="214"/>
      <c r="AA11" s="111">
        <v>4440</v>
      </c>
      <c r="AB11" s="500" t="s">
        <v>179</v>
      </c>
      <c r="AC11" s="524"/>
      <c r="AD11" s="524"/>
      <c r="AE11" s="525"/>
      <c r="AF11" s="111" t="s">
        <v>123</v>
      </c>
      <c r="AG11" s="222"/>
      <c r="AH11" s="214"/>
      <c r="AI11" s="111">
        <v>4440</v>
      </c>
      <c r="AJ11" s="500" t="s">
        <v>181</v>
      </c>
      <c r="AK11" s="524"/>
      <c r="AL11" s="524"/>
      <c r="AM11" s="525"/>
      <c r="AN11" s="111" t="s">
        <v>123</v>
      </c>
      <c r="AO11" s="364"/>
      <c r="AP11" s="364"/>
      <c r="AQ11" s="214"/>
      <c r="AR11" s="111">
        <v>4440</v>
      </c>
      <c r="AS11" s="500" t="s">
        <v>182</v>
      </c>
      <c r="AT11" s="524"/>
      <c r="AU11" s="524"/>
      <c r="AV11" s="525"/>
      <c r="AW11" s="111" t="s">
        <v>123</v>
      </c>
      <c r="AX11" s="222"/>
      <c r="AY11" s="214"/>
      <c r="AZ11" s="111">
        <v>4450</v>
      </c>
      <c r="BA11" s="500" t="s">
        <v>183</v>
      </c>
      <c r="BB11" s="524"/>
      <c r="BC11" s="524"/>
      <c r="BD11" s="525"/>
      <c r="BE11" s="111" t="s">
        <v>123</v>
      </c>
      <c r="BF11" s="214"/>
      <c r="BG11" s="222"/>
      <c r="BH11" s="214"/>
      <c r="BI11" s="111">
        <v>4450</v>
      </c>
      <c r="BJ11" s="500" t="s">
        <v>184</v>
      </c>
      <c r="BK11" s="524"/>
      <c r="BL11" s="524"/>
      <c r="BM11" s="525"/>
      <c r="BN11" s="111" t="s">
        <v>123</v>
      </c>
      <c r="BO11" s="214"/>
      <c r="BP11" s="111">
        <v>4420</v>
      </c>
      <c r="BQ11" s="500" t="s">
        <v>114</v>
      </c>
      <c r="BR11" s="524"/>
      <c r="BS11" s="524"/>
      <c r="BT11" s="525"/>
      <c r="BU11" s="111" t="s">
        <v>59</v>
      </c>
      <c r="BV11" s="214"/>
      <c r="BW11" s="240">
        <v>4410</v>
      </c>
      <c r="BX11" s="456" t="s">
        <v>130</v>
      </c>
      <c r="BY11" s="457"/>
      <c r="BZ11" s="457"/>
      <c r="CA11" s="458"/>
      <c r="CB11" s="240" t="s">
        <v>601</v>
      </c>
      <c r="CD11" s="111">
        <v>3420</v>
      </c>
      <c r="CE11" s="500" t="s">
        <v>133</v>
      </c>
      <c r="CF11" s="522"/>
      <c r="CG11" s="522"/>
      <c r="CH11" s="523"/>
      <c r="CI11" s="111" t="s">
        <v>51</v>
      </c>
      <c r="CK11" s="96">
        <v>2560</v>
      </c>
      <c r="CL11" s="445" t="s">
        <v>106</v>
      </c>
      <c r="CM11" s="446"/>
      <c r="CN11" s="446"/>
      <c r="CO11" s="447"/>
      <c r="CP11" s="244" t="s">
        <v>59</v>
      </c>
    </row>
    <row r="12" spans="2:94" ht="27" customHeight="1">
      <c r="C12" s="217">
        <v>89368</v>
      </c>
      <c r="D12" s="445" t="s">
        <v>610</v>
      </c>
      <c r="E12" s="446"/>
      <c r="F12" s="446"/>
      <c r="G12" s="447"/>
      <c r="H12" s="217"/>
      <c r="J12" s="36">
        <v>11264</v>
      </c>
      <c r="K12" s="549" t="s">
        <v>417</v>
      </c>
      <c r="L12" s="554"/>
      <c r="M12" s="554"/>
      <c r="N12" s="555"/>
      <c r="O12" s="36"/>
      <c r="P12" s="30"/>
      <c r="Q12" s="111">
        <v>10243</v>
      </c>
      <c r="R12" s="500" t="s">
        <v>525</v>
      </c>
      <c r="S12" s="524"/>
      <c r="T12" s="524"/>
      <c r="U12" s="525"/>
      <c r="V12" s="111"/>
      <c r="W12" s="218"/>
      <c r="X12" s="30"/>
      <c r="Y12" s="218"/>
      <c r="Z12" s="30"/>
      <c r="AA12" s="111">
        <v>69985</v>
      </c>
      <c r="AB12" s="500" t="s">
        <v>528</v>
      </c>
      <c r="AC12" s="524"/>
      <c r="AD12" s="524"/>
      <c r="AE12" s="525"/>
      <c r="AF12" s="111"/>
      <c r="AG12" s="218"/>
      <c r="AH12" s="30"/>
      <c r="AI12" s="111">
        <v>10869</v>
      </c>
      <c r="AJ12" s="500" t="s">
        <v>528</v>
      </c>
      <c r="AK12" s="524"/>
      <c r="AL12" s="524"/>
      <c r="AM12" s="525"/>
      <c r="AN12" s="111"/>
      <c r="AO12" s="364"/>
      <c r="AP12" s="364"/>
      <c r="AQ12" s="30"/>
      <c r="AR12" s="111">
        <v>11736</v>
      </c>
      <c r="AS12" s="500" t="s">
        <v>530</v>
      </c>
      <c r="AT12" s="524"/>
      <c r="AU12" s="524"/>
      <c r="AV12" s="525"/>
      <c r="AW12" s="111"/>
      <c r="AX12" s="218"/>
      <c r="AY12" s="30"/>
      <c r="AZ12" s="111">
        <v>99033</v>
      </c>
      <c r="BA12" s="500" t="s">
        <v>531</v>
      </c>
      <c r="BB12" s="524"/>
      <c r="BC12" s="524"/>
      <c r="BD12" s="525"/>
      <c r="BE12" s="111"/>
      <c r="BF12" s="30"/>
      <c r="BG12" s="218"/>
      <c r="BH12" s="30"/>
      <c r="BI12" s="111">
        <v>10103</v>
      </c>
      <c r="BJ12" s="500" t="s">
        <v>200</v>
      </c>
      <c r="BK12" s="524"/>
      <c r="BL12" s="524"/>
      <c r="BM12" s="525"/>
      <c r="BN12" s="111"/>
      <c r="BO12" s="30"/>
      <c r="BP12" s="111">
        <v>12117</v>
      </c>
      <c r="BQ12" s="500" t="s">
        <v>380</v>
      </c>
      <c r="BR12" s="524"/>
      <c r="BS12" s="524"/>
      <c r="BT12" s="525"/>
      <c r="BU12" s="111"/>
      <c r="BV12" s="214"/>
      <c r="BW12" s="240">
        <v>98834</v>
      </c>
      <c r="BX12" s="456" t="s">
        <v>139</v>
      </c>
      <c r="BY12" s="457"/>
      <c r="BZ12" s="457"/>
      <c r="CA12" s="458"/>
      <c r="CB12" s="240"/>
      <c r="CD12" s="111">
        <v>11378</v>
      </c>
      <c r="CE12" s="500" t="s">
        <v>134</v>
      </c>
      <c r="CF12" s="522"/>
      <c r="CG12" s="522"/>
      <c r="CH12" s="523"/>
      <c r="CI12" s="111"/>
      <c r="CK12" s="96">
        <v>11759</v>
      </c>
      <c r="CL12" s="451" t="s">
        <v>107</v>
      </c>
      <c r="CM12" s="452"/>
      <c r="CN12" s="452"/>
      <c r="CO12" s="453"/>
      <c r="CP12" s="96"/>
    </row>
    <row r="13" spans="2:94" ht="27" customHeight="1">
      <c r="C13" s="30"/>
      <c r="D13" s="445" t="s">
        <v>598</v>
      </c>
      <c r="E13" s="446"/>
      <c r="F13" s="446"/>
      <c r="G13" s="447"/>
      <c r="H13" s="30"/>
      <c r="K13" s="549" t="s">
        <v>211</v>
      </c>
      <c r="L13" s="552"/>
      <c r="M13" s="552"/>
      <c r="N13" s="553"/>
      <c r="O13" s="30"/>
      <c r="P13" s="30"/>
      <c r="Q13" s="30"/>
      <c r="R13" s="500" t="s">
        <v>526</v>
      </c>
      <c r="S13" s="524"/>
      <c r="T13" s="524"/>
      <c r="U13" s="525"/>
      <c r="V13" s="30"/>
      <c r="W13" s="30"/>
      <c r="X13" s="30"/>
      <c r="Y13" s="30"/>
      <c r="Z13" s="30"/>
      <c r="AA13" s="30"/>
      <c r="AB13" s="500" t="s">
        <v>206</v>
      </c>
      <c r="AC13" s="524"/>
      <c r="AD13" s="524"/>
      <c r="AE13" s="525"/>
      <c r="AF13" s="30"/>
      <c r="AG13" s="30"/>
      <c r="AH13" s="30"/>
      <c r="AI13" s="30"/>
      <c r="AJ13" s="500" t="s">
        <v>206</v>
      </c>
      <c r="AK13" s="524"/>
      <c r="AL13" s="524"/>
      <c r="AM13" s="525"/>
      <c r="AN13" s="30"/>
      <c r="AO13" s="30"/>
      <c r="AP13" s="30"/>
      <c r="AQ13" s="30"/>
      <c r="AR13" s="30"/>
      <c r="AS13" s="500" t="s">
        <v>207</v>
      </c>
      <c r="AT13" s="524"/>
      <c r="AU13" s="524"/>
      <c r="AV13" s="525"/>
      <c r="AW13" s="30"/>
      <c r="AX13" s="30"/>
      <c r="AY13" s="30"/>
      <c r="AZ13" s="30"/>
      <c r="BA13" s="500" t="s">
        <v>209</v>
      </c>
      <c r="BB13" s="524"/>
      <c r="BC13" s="524"/>
      <c r="BD13" s="525"/>
      <c r="BE13" s="30"/>
      <c r="BF13" s="30"/>
      <c r="BG13" s="30"/>
      <c r="BH13" s="30"/>
      <c r="BI13" s="30"/>
      <c r="BJ13" s="500" t="s">
        <v>208</v>
      </c>
      <c r="BK13" s="524"/>
      <c r="BL13" s="524"/>
      <c r="BM13" s="525"/>
      <c r="BN13" s="30"/>
      <c r="BO13" s="30"/>
      <c r="BP13" s="30"/>
      <c r="BQ13" s="500" t="s">
        <v>382</v>
      </c>
      <c r="BR13" s="524"/>
      <c r="BS13" s="524"/>
      <c r="BT13" s="525"/>
      <c r="BU13" s="30"/>
      <c r="BV13" s="214"/>
      <c r="BX13" s="456" t="s">
        <v>132</v>
      </c>
      <c r="BY13" s="457"/>
      <c r="BZ13" s="457"/>
      <c r="CA13" s="458"/>
      <c r="CD13" s="237"/>
      <c r="CE13" s="500" t="s">
        <v>135</v>
      </c>
      <c r="CF13" s="639"/>
      <c r="CG13" s="639"/>
      <c r="CH13" s="640"/>
      <c r="CI13" s="237"/>
      <c r="CK13" s="245"/>
      <c r="CL13" s="451" t="s">
        <v>121</v>
      </c>
      <c r="CM13" s="562"/>
      <c r="CN13" s="562"/>
      <c r="CO13" s="540"/>
      <c r="CP13" s="245"/>
    </row>
    <row r="14" spans="2:94" ht="27" customHeight="1" thickBot="1">
      <c r="C14" s="30"/>
      <c r="D14" s="30"/>
      <c r="E14" s="30"/>
      <c r="F14" s="220"/>
      <c r="G14" s="30"/>
      <c r="H14" s="30"/>
      <c r="M14" s="23"/>
      <c r="Q14" s="214"/>
      <c r="R14" s="214"/>
      <c r="S14" s="214"/>
      <c r="T14" s="23"/>
      <c r="U14" s="214"/>
      <c r="V14" s="214"/>
      <c r="W14" s="214"/>
      <c r="X14"/>
      <c r="Y14"/>
      <c r="Z14" s="13"/>
      <c r="AA14" s="13"/>
      <c r="AB14" s="13"/>
      <c r="AC14" s="14"/>
      <c r="AD14" s="23"/>
      <c r="AE14" s="214"/>
      <c r="AF14" s="214"/>
      <c r="AG14" s="214"/>
      <c r="AH14" s="13"/>
      <c r="AI14" s="13"/>
      <c r="AJ14" s="13"/>
      <c r="AK14" s="14"/>
      <c r="AL14" s="23"/>
      <c r="AM14" s="214"/>
      <c r="AN14" s="214"/>
      <c r="AO14" s="30"/>
      <c r="AP14" s="30"/>
      <c r="AQ14" s="214"/>
      <c r="AR14" s="13"/>
      <c r="AS14" s="13"/>
      <c r="AT14" s="14"/>
      <c r="AU14"/>
      <c r="AX14" s="214"/>
      <c r="AY14" s="13"/>
      <c r="AZ14" s="13"/>
      <c r="BA14" s="13"/>
      <c r="BB14" s="14"/>
      <c r="BC14" s="23"/>
      <c r="BD14" s="214"/>
      <c r="BE14" s="214"/>
      <c r="BF14" s="214"/>
      <c r="BG14" s="214"/>
      <c r="BH14" s="13"/>
      <c r="BI14" s="13"/>
      <c r="BJ14" s="13"/>
      <c r="BK14" s="14"/>
      <c r="BL14" s="23"/>
      <c r="BM14" s="214"/>
      <c r="BN14" s="214"/>
      <c r="BO14" s="214"/>
      <c r="BP14" s="214"/>
      <c r="BQ14" s="214"/>
      <c r="BR14" s="214"/>
      <c r="BS14" s="23"/>
      <c r="BT14"/>
      <c r="BU14"/>
      <c r="BV14"/>
      <c r="BY14" s="19"/>
      <c r="BZ14" s="241"/>
      <c r="CD14" s="237"/>
      <c r="CE14" s="237"/>
      <c r="CF14" s="237"/>
      <c r="CG14" s="18"/>
      <c r="CH14" s="237"/>
      <c r="CI14" s="237"/>
      <c r="CK14" s="30"/>
      <c r="CL14" s="30"/>
      <c r="CM14" s="30"/>
      <c r="CN14" s="32"/>
      <c r="CO14" s="30"/>
      <c r="CP14" s="30"/>
    </row>
    <row r="15" spans="2:94" ht="27" customHeight="1">
      <c r="C15" s="270">
        <v>1310</v>
      </c>
      <c r="D15" s="445" t="s">
        <v>603</v>
      </c>
      <c r="E15" s="627"/>
      <c r="F15" s="627"/>
      <c r="G15" s="628"/>
      <c r="H15" s="268" t="s">
        <v>59</v>
      </c>
      <c r="J15" s="36">
        <v>2320</v>
      </c>
      <c r="K15" s="549" t="s">
        <v>202</v>
      </c>
      <c r="L15" s="554"/>
      <c r="M15" s="554"/>
      <c r="N15" s="555"/>
      <c r="O15" s="36" t="s">
        <v>518</v>
      </c>
      <c r="Q15" s="35">
        <v>2330</v>
      </c>
      <c r="R15" s="630" t="s">
        <v>527</v>
      </c>
      <c r="S15" s="631"/>
      <c r="T15" s="631"/>
      <c r="U15" s="632"/>
      <c r="V15" s="35"/>
      <c r="W15" s="222"/>
      <c r="X15"/>
      <c r="Y15"/>
      <c r="Z15" s="38"/>
      <c r="AA15" s="214"/>
      <c r="AB15" s="214"/>
      <c r="AC15" s="214"/>
      <c r="AD15" s="214"/>
      <c r="AE15" s="214"/>
      <c r="AF15" s="214"/>
      <c r="AG15" s="222"/>
      <c r="AH15" s="38"/>
      <c r="AI15" s="214"/>
      <c r="AJ15" s="214"/>
      <c r="AK15" s="214"/>
      <c r="AL15" s="214"/>
      <c r="AM15" s="214"/>
      <c r="AN15" s="214"/>
      <c r="AO15" s="30"/>
      <c r="AP15" s="186"/>
      <c r="AQ15" s="38"/>
      <c r="AR15" s="214"/>
      <c r="AS15" s="214"/>
      <c r="AT15" s="214"/>
      <c r="AU15"/>
      <c r="AV15" s="214"/>
      <c r="AW15" s="214"/>
      <c r="AX15" s="222"/>
      <c r="AY15" s="38"/>
      <c r="AZ15" s="214"/>
      <c r="BA15" s="214"/>
      <c r="BB15" s="214"/>
      <c r="BC15" s="214"/>
      <c r="BD15" s="214"/>
      <c r="BE15" s="214"/>
      <c r="BF15" s="214"/>
      <c r="BG15" s="222"/>
      <c r="BH15" s="38"/>
      <c r="BI15" s="214"/>
      <c r="BJ15" s="214"/>
      <c r="BK15" s="214"/>
      <c r="BL15" s="214"/>
      <c r="BM15" s="214"/>
      <c r="BN15" s="214"/>
      <c r="BO15" s="214"/>
      <c r="BP15" s="214"/>
      <c r="BQ15" s="214"/>
      <c r="BR15" s="214"/>
      <c r="BS15" s="23"/>
      <c r="BT15"/>
      <c r="BU15"/>
      <c r="BV15"/>
      <c r="BW15" s="96">
        <v>4410</v>
      </c>
      <c r="BX15" s="451" t="s">
        <v>140</v>
      </c>
      <c r="BY15" s="509"/>
      <c r="BZ15" s="509"/>
      <c r="CA15" s="510"/>
      <c r="CB15" s="239" t="s">
        <v>59</v>
      </c>
      <c r="CD15" s="96">
        <v>3420</v>
      </c>
      <c r="CE15" s="451" t="s">
        <v>136</v>
      </c>
      <c r="CF15" s="452"/>
      <c r="CG15" s="452"/>
      <c r="CH15" s="453"/>
      <c r="CI15" s="96" t="s">
        <v>59</v>
      </c>
      <c r="CK15" s="244">
        <v>2560</v>
      </c>
      <c r="CL15" s="445" t="s">
        <v>108</v>
      </c>
      <c r="CM15" s="446"/>
      <c r="CN15" s="446"/>
      <c r="CO15" s="447"/>
      <c r="CP15" s="244" t="s">
        <v>59</v>
      </c>
    </row>
    <row r="16" spans="2:94" ht="27" customHeight="1" thickBot="1">
      <c r="C16" s="268">
        <v>12579</v>
      </c>
      <c r="D16" s="445" t="s">
        <v>610</v>
      </c>
      <c r="E16" s="446"/>
      <c r="F16" s="446"/>
      <c r="G16" s="447"/>
      <c r="H16" s="268"/>
      <c r="J16" s="36">
        <v>11290</v>
      </c>
      <c r="K16" s="549" t="s">
        <v>116</v>
      </c>
      <c r="L16" s="554"/>
      <c r="M16" s="554"/>
      <c r="N16" s="555"/>
      <c r="O16" s="36"/>
      <c r="Q16" s="35">
        <v>2350</v>
      </c>
      <c r="R16" s="630" t="s">
        <v>185</v>
      </c>
      <c r="S16" s="631"/>
      <c r="T16" s="631"/>
      <c r="U16" s="632"/>
      <c r="V16" s="35"/>
      <c r="W16" s="222"/>
      <c r="X16"/>
      <c r="Y16"/>
      <c r="Z16" s="39"/>
      <c r="AA16" s="36">
        <v>2420</v>
      </c>
      <c r="AB16" s="549" t="s">
        <v>187</v>
      </c>
      <c r="AC16" s="550"/>
      <c r="AD16" s="550"/>
      <c r="AE16" s="551"/>
      <c r="AF16" s="36" t="s">
        <v>518</v>
      </c>
      <c r="AG16" s="222"/>
      <c r="AH16" s="39"/>
      <c r="AI16" s="36">
        <v>2420</v>
      </c>
      <c r="AJ16" s="549" t="s">
        <v>188</v>
      </c>
      <c r="AK16" s="550"/>
      <c r="AL16" s="550"/>
      <c r="AM16" s="551"/>
      <c r="AN16" s="36" t="s">
        <v>518</v>
      </c>
      <c r="AO16" s="364"/>
      <c r="AP16" s="186"/>
      <c r="AQ16" s="39"/>
      <c r="AR16" s="36">
        <v>2460</v>
      </c>
      <c r="AS16" s="549" t="s">
        <v>189</v>
      </c>
      <c r="AT16" s="550"/>
      <c r="AU16" s="550"/>
      <c r="AV16" s="551"/>
      <c r="AW16" s="258" t="s">
        <v>518</v>
      </c>
      <c r="AX16" s="222"/>
      <c r="AY16" s="39"/>
      <c r="AZ16" s="36">
        <v>2320</v>
      </c>
      <c r="BA16" s="549" t="s">
        <v>191</v>
      </c>
      <c r="BB16" s="550"/>
      <c r="BC16" s="550"/>
      <c r="BD16" s="551"/>
      <c r="BE16" s="36" t="s">
        <v>518</v>
      </c>
      <c r="BF16" s="214"/>
      <c r="BG16" s="222"/>
      <c r="BH16" s="39"/>
      <c r="BI16" s="36">
        <v>2430</v>
      </c>
      <c r="BJ16" s="549" t="s">
        <v>192</v>
      </c>
      <c r="BK16" s="550"/>
      <c r="BL16" s="550"/>
      <c r="BM16" s="551"/>
      <c r="BN16" s="36" t="s">
        <v>518</v>
      </c>
      <c r="BO16" s="214"/>
      <c r="BP16" s="96">
        <v>4420</v>
      </c>
      <c r="BQ16" s="451" t="s">
        <v>693</v>
      </c>
      <c r="BR16" s="509"/>
      <c r="BS16" s="509"/>
      <c r="BT16" s="510"/>
      <c r="BU16" s="100" t="s">
        <v>59</v>
      </c>
      <c r="BV16" s="214"/>
      <c r="BW16" s="96">
        <v>11550</v>
      </c>
      <c r="BX16" s="451" t="s">
        <v>137</v>
      </c>
      <c r="BY16" s="509"/>
      <c r="BZ16" s="509"/>
      <c r="CA16" s="510"/>
      <c r="CB16" s="239"/>
      <c r="CD16" s="96">
        <v>91523</v>
      </c>
      <c r="CE16" s="451" t="s">
        <v>137</v>
      </c>
      <c r="CF16" s="452"/>
      <c r="CG16" s="452"/>
      <c r="CH16" s="453"/>
      <c r="CI16" s="96"/>
      <c r="CK16" s="96">
        <v>32511</v>
      </c>
      <c r="CL16" s="451" t="s">
        <v>107</v>
      </c>
      <c r="CM16" s="452"/>
      <c r="CN16" s="452"/>
      <c r="CO16" s="453"/>
      <c r="CP16" s="96"/>
    </row>
    <row r="17" spans="3:94" ht="27" customHeight="1">
      <c r="C17" s="30"/>
      <c r="D17" s="445" t="s">
        <v>598</v>
      </c>
      <c r="E17" s="446"/>
      <c r="F17" s="446"/>
      <c r="G17" s="447"/>
      <c r="H17" s="30"/>
      <c r="K17" s="549" t="s">
        <v>127</v>
      </c>
      <c r="L17" s="552"/>
      <c r="M17" s="552"/>
      <c r="N17" s="553"/>
      <c r="Q17" s="35">
        <v>2370</v>
      </c>
      <c r="R17" s="630" t="s">
        <v>703</v>
      </c>
      <c r="S17" s="631"/>
      <c r="T17" s="631"/>
      <c r="U17" s="632"/>
      <c r="V17" s="35"/>
      <c r="W17" s="214"/>
      <c r="X17"/>
      <c r="Y17"/>
      <c r="Z17" s="23"/>
      <c r="AA17" s="36">
        <v>11068</v>
      </c>
      <c r="AB17" s="549" t="s">
        <v>116</v>
      </c>
      <c r="AC17" s="550"/>
      <c r="AD17" s="550"/>
      <c r="AE17" s="551"/>
      <c r="AF17" s="36"/>
      <c r="AG17" s="222"/>
      <c r="AH17" s="23"/>
      <c r="AI17" s="36">
        <v>47239</v>
      </c>
      <c r="AJ17" s="549" t="s">
        <v>529</v>
      </c>
      <c r="AK17" s="550"/>
      <c r="AL17" s="550"/>
      <c r="AM17" s="551"/>
      <c r="AN17" s="36"/>
      <c r="AO17" s="364"/>
      <c r="AP17" s="186"/>
      <c r="AQ17" s="23"/>
      <c r="AR17" s="36">
        <v>54274</v>
      </c>
      <c r="AS17" s="549" t="s">
        <v>190</v>
      </c>
      <c r="AT17" s="550"/>
      <c r="AU17" s="550"/>
      <c r="AV17" s="551"/>
      <c r="AW17" s="36"/>
      <c r="AX17" s="214"/>
      <c r="AY17" s="23"/>
      <c r="AZ17" s="36">
        <v>11182</v>
      </c>
      <c r="BA17" s="549" t="s">
        <v>532</v>
      </c>
      <c r="BB17" s="550"/>
      <c r="BC17" s="550"/>
      <c r="BD17" s="551"/>
      <c r="BE17" s="36"/>
      <c r="BF17" s="214"/>
      <c r="BG17" s="214"/>
      <c r="BH17" s="23"/>
      <c r="BI17" s="36">
        <v>11518</v>
      </c>
      <c r="BJ17" s="549" t="s">
        <v>532</v>
      </c>
      <c r="BK17" s="550"/>
      <c r="BL17" s="550"/>
      <c r="BM17" s="551"/>
      <c r="BN17" s="36"/>
      <c r="BO17" s="214"/>
      <c r="BP17" s="96">
        <v>10102</v>
      </c>
      <c r="BQ17" s="451" t="s">
        <v>193</v>
      </c>
      <c r="BR17" s="509"/>
      <c r="BS17" s="509"/>
      <c r="BT17" s="510"/>
      <c r="BU17" s="217"/>
      <c r="BV17" s="214"/>
      <c r="BX17" s="451" t="s">
        <v>135</v>
      </c>
      <c r="BY17" s="509"/>
      <c r="BZ17" s="509"/>
      <c r="CA17" s="510"/>
      <c r="CD17" s="237"/>
      <c r="CE17" s="451" t="s">
        <v>138</v>
      </c>
      <c r="CF17" s="562"/>
      <c r="CG17" s="562"/>
      <c r="CH17" s="540"/>
      <c r="CI17" s="237"/>
      <c r="CK17" s="245"/>
      <c r="CL17" s="451" t="s">
        <v>121</v>
      </c>
      <c r="CM17" s="562"/>
      <c r="CN17" s="562"/>
      <c r="CO17" s="540"/>
      <c r="CP17" s="245"/>
    </row>
    <row r="18" spans="3:94" ht="27" customHeight="1">
      <c r="C18" s="30"/>
      <c r="D18" s="30"/>
      <c r="E18" s="30"/>
      <c r="F18" s="341"/>
      <c r="G18" s="30"/>
      <c r="H18" s="30"/>
      <c r="M18" s="23"/>
      <c r="Q18" s="214"/>
      <c r="R18" s="214"/>
      <c r="S18" s="214"/>
      <c r="T18" s="214"/>
      <c r="U18" s="214"/>
      <c r="V18" s="214"/>
      <c r="W18" s="214"/>
      <c r="X18"/>
      <c r="Y18"/>
      <c r="Z18" s="23"/>
      <c r="AA18" s="222"/>
      <c r="AB18" s="549" t="s">
        <v>127</v>
      </c>
      <c r="AC18" s="550"/>
      <c r="AD18" s="550"/>
      <c r="AE18" s="551"/>
      <c r="AF18" s="222"/>
      <c r="AG18" s="222"/>
      <c r="AH18" s="23"/>
      <c r="AI18" s="222"/>
      <c r="AJ18" s="549" t="s">
        <v>127</v>
      </c>
      <c r="AK18" s="550"/>
      <c r="AL18" s="550"/>
      <c r="AM18" s="551"/>
      <c r="AN18" s="222"/>
      <c r="AO18" s="364"/>
      <c r="AP18" s="186"/>
      <c r="AQ18" s="23"/>
      <c r="AR18" s="351"/>
      <c r="AS18" s="549" t="s">
        <v>215</v>
      </c>
      <c r="AT18" s="550"/>
      <c r="AU18" s="550"/>
      <c r="AV18" s="551"/>
      <c r="AW18" s="351"/>
      <c r="AX18" s="214"/>
      <c r="AY18" s="23"/>
      <c r="AZ18" s="222"/>
      <c r="BA18" s="549" t="s">
        <v>272</v>
      </c>
      <c r="BB18" s="550"/>
      <c r="BC18" s="550"/>
      <c r="BD18" s="551"/>
      <c r="BE18" s="222"/>
      <c r="BF18" s="214"/>
      <c r="BG18" s="214"/>
      <c r="BH18" s="23"/>
      <c r="BI18" s="222"/>
      <c r="BJ18" s="549" t="s">
        <v>213</v>
      </c>
      <c r="BK18" s="550"/>
      <c r="BL18" s="550"/>
      <c r="BM18" s="551"/>
      <c r="BN18" s="222"/>
      <c r="BO18" s="214"/>
      <c r="BP18" s="222"/>
      <c r="BQ18" s="451" t="s">
        <v>210</v>
      </c>
      <c r="BR18" s="509"/>
      <c r="BS18" s="509"/>
      <c r="BT18" s="510"/>
      <c r="BU18" s="218"/>
      <c r="BV18" s="214"/>
      <c r="BY18" s="19"/>
      <c r="BZ18" s="241"/>
      <c r="CK18" s="30"/>
      <c r="CL18" s="30"/>
      <c r="CM18" s="30"/>
      <c r="CN18" s="32"/>
      <c r="CO18" s="30"/>
      <c r="CP18" s="30"/>
    </row>
    <row r="19" spans="3:94" ht="27" customHeight="1">
      <c r="C19" s="270">
        <v>1310</v>
      </c>
      <c r="D19" s="445" t="s">
        <v>706</v>
      </c>
      <c r="E19" s="627"/>
      <c r="F19" s="627"/>
      <c r="G19" s="628"/>
      <c r="H19" s="268" t="s">
        <v>59</v>
      </c>
      <c r="J19" s="36">
        <v>2320</v>
      </c>
      <c r="K19" s="549" t="s">
        <v>212</v>
      </c>
      <c r="L19" s="550"/>
      <c r="M19" s="550"/>
      <c r="N19" s="551"/>
      <c r="O19" s="36" t="s">
        <v>518</v>
      </c>
      <c r="Q19" s="214"/>
      <c r="R19" s="214"/>
      <c r="S19" s="214"/>
      <c r="T19" s="214"/>
      <c r="U19" s="214"/>
      <c r="V19" s="214"/>
      <c r="W19" s="214"/>
      <c r="X19"/>
      <c r="Y19"/>
      <c r="Z19" s="23"/>
      <c r="AA19" s="214"/>
      <c r="AB19" s="214"/>
      <c r="AC19" s="214"/>
      <c r="AD19" s="222"/>
      <c r="AE19" s="214"/>
      <c r="AF19" s="214"/>
      <c r="AG19" s="222"/>
      <c r="AH19" s="23"/>
      <c r="AI19" s="214"/>
      <c r="AJ19" s="214"/>
      <c r="AK19" s="214"/>
      <c r="AL19" s="222"/>
      <c r="AM19" s="214"/>
      <c r="AN19" s="214"/>
      <c r="AO19" s="30"/>
      <c r="AP19" s="186"/>
      <c r="AQ19" s="23"/>
      <c r="AR19" s="351"/>
      <c r="AS19" s="509"/>
      <c r="AT19" s="509"/>
      <c r="AU19" s="509"/>
      <c r="AV19" s="509"/>
      <c r="AW19" s="351"/>
      <c r="AX19" s="222"/>
      <c r="AY19" s="23"/>
      <c r="BF19" s="214"/>
      <c r="BG19" s="214"/>
      <c r="BH19" s="23"/>
      <c r="BI19" s="214"/>
      <c r="BJ19" s="214"/>
      <c r="BK19" s="214"/>
      <c r="BL19" s="222"/>
      <c r="BM19" s="214"/>
      <c r="BN19" s="214"/>
      <c r="BO19" s="214"/>
      <c r="BP19" s="214"/>
      <c r="BQ19" s="214"/>
      <c r="BR19" s="214"/>
      <c r="BS19" s="23"/>
      <c r="BT19" s="214"/>
      <c r="BU19" s="30"/>
      <c r="BV19" s="214"/>
      <c r="BW19" s="96">
        <v>4410</v>
      </c>
      <c r="BX19" s="451" t="s">
        <v>141</v>
      </c>
      <c r="BY19" s="509"/>
      <c r="BZ19" s="509"/>
      <c r="CA19" s="510"/>
      <c r="CB19" s="239" t="s">
        <v>59</v>
      </c>
      <c r="CK19" s="244">
        <v>2560</v>
      </c>
      <c r="CL19" s="503" t="s">
        <v>709</v>
      </c>
      <c r="CM19" s="507"/>
      <c r="CN19" s="507"/>
      <c r="CO19" s="508"/>
      <c r="CP19" s="244" t="s">
        <v>59</v>
      </c>
    </row>
    <row r="20" spans="3:94" ht="27" customHeight="1" thickBot="1">
      <c r="C20" s="268">
        <v>11968</v>
      </c>
      <c r="D20" s="445" t="s">
        <v>708</v>
      </c>
      <c r="E20" s="446"/>
      <c r="F20" s="446"/>
      <c r="G20" s="447"/>
      <c r="H20" s="268"/>
      <c r="J20" s="36">
        <v>12152</v>
      </c>
      <c r="K20" s="549" t="s">
        <v>116</v>
      </c>
      <c r="L20" s="550"/>
      <c r="M20" s="550"/>
      <c r="N20" s="551"/>
      <c r="O20" s="36"/>
      <c r="Q20" s="214"/>
      <c r="R20" s="214"/>
      <c r="S20" s="214"/>
      <c r="T20" s="214"/>
      <c r="U20" s="214"/>
      <c r="V20" s="214"/>
      <c r="W20" s="214"/>
      <c r="X20"/>
      <c r="Y20"/>
      <c r="Z20" s="39"/>
      <c r="AA20" s="35">
        <v>2420</v>
      </c>
      <c r="AB20" s="630" t="s">
        <v>219</v>
      </c>
      <c r="AC20" s="631"/>
      <c r="AD20" s="631"/>
      <c r="AE20" s="632"/>
      <c r="AF20" s="35"/>
      <c r="AG20" s="222"/>
      <c r="AH20" s="39"/>
      <c r="AI20" s="36">
        <v>2420</v>
      </c>
      <c r="AJ20" s="549" t="s">
        <v>186</v>
      </c>
      <c r="AK20" s="550"/>
      <c r="AL20" s="550"/>
      <c r="AM20" s="551"/>
      <c r="AN20" s="36" t="s">
        <v>518</v>
      </c>
      <c r="AO20" s="364"/>
      <c r="AP20" s="186"/>
      <c r="AQ20" s="39"/>
      <c r="AR20" s="36">
        <v>2460</v>
      </c>
      <c r="AS20" s="549" t="s">
        <v>717</v>
      </c>
      <c r="AT20" s="550"/>
      <c r="AU20" s="550"/>
      <c r="AV20" s="551"/>
      <c r="AW20" s="36" t="s">
        <v>518</v>
      </c>
      <c r="AX20" s="222"/>
      <c r="AY20" s="39"/>
      <c r="AZ20" s="36">
        <v>2551</v>
      </c>
      <c r="BA20" s="549" t="s">
        <v>591</v>
      </c>
      <c r="BB20" s="552"/>
      <c r="BC20" s="552"/>
      <c r="BD20" s="553"/>
      <c r="BE20" s="36" t="s">
        <v>518</v>
      </c>
      <c r="BF20" s="214"/>
      <c r="BG20" s="214"/>
      <c r="BH20" s="39"/>
      <c r="BI20" s="35">
        <v>2430</v>
      </c>
      <c r="BJ20" s="630" t="s">
        <v>534</v>
      </c>
      <c r="BK20" s="631"/>
      <c r="BL20" s="631"/>
      <c r="BM20" s="632"/>
      <c r="BN20" s="35"/>
      <c r="BO20" s="214"/>
      <c r="BP20" s="96">
        <v>4420</v>
      </c>
      <c r="BQ20" s="451" t="s">
        <v>197</v>
      </c>
      <c r="BR20" s="509"/>
      <c r="BS20" s="509"/>
      <c r="BT20" s="510"/>
      <c r="BU20" s="100" t="s">
        <v>59</v>
      </c>
      <c r="BV20" s="214"/>
      <c r="BW20" s="96">
        <v>94301</v>
      </c>
      <c r="BX20" s="451" t="s">
        <v>137</v>
      </c>
      <c r="BY20" s="509"/>
      <c r="BZ20" s="509"/>
      <c r="CA20" s="510"/>
      <c r="CB20" s="239"/>
      <c r="CK20" s="150">
        <v>12375</v>
      </c>
      <c r="CL20" s="445" t="s">
        <v>107</v>
      </c>
      <c r="CM20" s="446"/>
      <c r="CN20" s="446"/>
      <c r="CO20" s="447"/>
      <c r="CP20" s="244"/>
    </row>
    <row r="21" spans="3:94" ht="27" customHeight="1">
      <c r="C21" s="30"/>
      <c r="D21" s="445" t="s">
        <v>707</v>
      </c>
      <c r="E21" s="446"/>
      <c r="F21" s="446"/>
      <c r="G21" s="447"/>
      <c r="H21" s="30"/>
      <c r="J21" s="351"/>
      <c r="K21" s="549" t="s">
        <v>127</v>
      </c>
      <c r="L21" s="550"/>
      <c r="M21" s="550"/>
      <c r="N21" s="551"/>
      <c r="O21" s="351"/>
      <c r="Q21" s="214"/>
      <c r="R21" s="214"/>
      <c r="S21" s="214"/>
      <c r="T21" s="214"/>
      <c r="U21" s="214"/>
      <c r="V21" s="214"/>
      <c r="W21" s="214"/>
      <c r="X21"/>
      <c r="Y21"/>
      <c r="Z21" s="214"/>
      <c r="AA21" s="35"/>
      <c r="AB21" s="630"/>
      <c r="AC21" s="631"/>
      <c r="AD21" s="631"/>
      <c r="AE21" s="632"/>
      <c r="AF21" s="35"/>
      <c r="AG21" s="223"/>
      <c r="AH21" s="23"/>
      <c r="AI21" s="36">
        <v>84406</v>
      </c>
      <c r="AJ21" s="549" t="s">
        <v>116</v>
      </c>
      <c r="AK21" s="550"/>
      <c r="AL21" s="550"/>
      <c r="AM21" s="551"/>
      <c r="AN21" s="36"/>
      <c r="AO21" s="364"/>
      <c r="AP21"/>
      <c r="AQ21"/>
      <c r="AR21" s="36">
        <v>12637</v>
      </c>
      <c r="AS21" s="549" t="s">
        <v>40</v>
      </c>
      <c r="AT21" s="550"/>
      <c r="AU21" s="550"/>
      <c r="AV21" s="551"/>
      <c r="AW21" s="36"/>
      <c r="AX21" s="214"/>
      <c r="AY21" s="23"/>
      <c r="AZ21" s="36">
        <v>12516</v>
      </c>
      <c r="BA21" s="549" t="s">
        <v>116</v>
      </c>
      <c r="BB21" s="552"/>
      <c r="BC21" s="552"/>
      <c r="BD21" s="553"/>
      <c r="BE21" s="36"/>
      <c r="BF21" s="214"/>
      <c r="BG21" s="214"/>
      <c r="BH21" s="214"/>
      <c r="BI21" s="35">
        <v>2450</v>
      </c>
      <c r="BJ21" s="630" t="s">
        <v>216</v>
      </c>
      <c r="BK21" s="631"/>
      <c r="BL21" s="631"/>
      <c r="BM21" s="632"/>
      <c r="BN21" s="35"/>
      <c r="BO21" s="214"/>
      <c r="BP21" s="96">
        <v>82035</v>
      </c>
      <c r="BQ21" s="451" t="s">
        <v>193</v>
      </c>
      <c r="BR21" s="509"/>
      <c r="BS21" s="509"/>
      <c r="BT21" s="510"/>
      <c r="BU21" s="217"/>
      <c r="BV21" s="214"/>
      <c r="BX21" s="451" t="s">
        <v>142</v>
      </c>
      <c r="BY21" s="509"/>
      <c r="BZ21" s="509"/>
      <c r="CA21" s="510"/>
      <c r="CK21" s="30"/>
      <c r="CL21" s="445" t="s">
        <v>121</v>
      </c>
      <c r="CM21" s="576"/>
      <c r="CN21" s="576"/>
      <c r="CO21" s="577"/>
      <c r="CP21" s="30"/>
    </row>
    <row r="22" spans="3:94" ht="27" customHeight="1">
      <c r="C22"/>
      <c r="D22"/>
      <c r="E22"/>
      <c r="F22"/>
      <c r="G22"/>
      <c r="H22"/>
      <c r="I22"/>
      <c r="J22" s="316"/>
      <c r="K22" s="316"/>
      <c r="L22" s="316"/>
      <c r="M22" s="23"/>
      <c r="N22" s="316"/>
      <c r="O22" s="316"/>
      <c r="Q22" s="214"/>
      <c r="R22" s="214"/>
      <c r="S22" s="214"/>
      <c r="T22" s="214"/>
      <c r="U22" s="214"/>
      <c r="V22" s="214"/>
      <c r="W22" s="214"/>
      <c r="X22"/>
      <c r="Y22"/>
      <c r="Z22" s="214"/>
      <c r="AA22" s="214"/>
      <c r="AB22" s="629"/>
      <c r="AC22" s="629"/>
      <c r="AD22" s="629"/>
      <c r="AE22" s="629"/>
      <c r="AF22" s="214"/>
      <c r="AG22" s="214"/>
      <c r="AH22" s="23"/>
      <c r="AI22" s="257"/>
      <c r="AJ22" s="549" t="s">
        <v>127</v>
      </c>
      <c r="AK22" s="550"/>
      <c r="AL22" s="550"/>
      <c r="AM22" s="551"/>
      <c r="AN22" s="257"/>
      <c r="AO22" s="364"/>
      <c r="AP22" s="364"/>
      <c r="AQ22" s="214"/>
      <c r="AR22" s="351"/>
      <c r="AS22" s="549" t="s">
        <v>129</v>
      </c>
      <c r="AT22" s="550"/>
      <c r="AU22" s="550"/>
      <c r="AV22" s="551"/>
      <c r="AW22" s="351"/>
      <c r="AX22" s="214"/>
      <c r="AY22" s="23"/>
      <c r="AZ22" s="241"/>
      <c r="BA22" s="633" t="s">
        <v>127</v>
      </c>
      <c r="BB22" s="634"/>
      <c r="BC22" s="634"/>
      <c r="BD22" s="635"/>
      <c r="BE22" s="237"/>
      <c r="BF22" s="214"/>
      <c r="BG22" s="214"/>
      <c r="BH22" s="214"/>
      <c r="BI22" s="214"/>
      <c r="BJ22" s="629"/>
      <c r="BK22" s="629"/>
      <c r="BL22" s="629"/>
      <c r="BM22" s="629"/>
      <c r="BN22" s="214"/>
      <c r="BO22" s="214"/>
      <c r="BP22" s="222"/>
      <c r="BQ22" s="451" t="s">
        <v>210</v>
      </c>
      <c r="BR22" s="509"/>
      <c r="BS22" s="509"/>
      <c r="BT22" s="510"/>
      <c r="BU22" s="218"/>
      <c r="BV22" s="214"/>
      <c r="BZ22" s="18"/>
      <c r="CN22" s="32"/>
    </row>
    <row r="23" spans="3:94" ht="27" customHeight="1">
      <c r="C23"/>
      <c r="D23"/>
      <c r="E23"/>
      <c r="F23"/>
      <c r="G23"/>
      <c r="H23"/>
      <c r="I23"/>
      <c r="J23" s="36">
        <v>2320</v>
      </c>
      <c r="K23" s="549" t="s">
        <v>205</v>
      </c>
      <c r="L23" s="550"/>
      <c r="M23" s="550"/>
      <c r="N23" s="551"/>
      <c r="O23" s="36" t="s">
        <v>518</v>
      </c>
      <c r="Q23" s="214"/>
      <c r="R23" s="214"/>
      <c r="S23" s="214"/>
      <c r="T23" s="214"/>
      <c r="U23" s="214"/>
      <c r="V23" s="214"/>
      <c r="W23" s="214"/>
      <c r="X23"/>
      <c r="Y23"/>
      <c r="Z23" s="214"/>
      <c r="AA23" s="214"/>
      <c r="AB23" s="214"/>
      <c r="AC23" s="214"/>
      <c r="AD23" s="214"/>
      <c r="AE23" s="214"/>
      <c r="AF23" s="214"/>
      <c r="AG23" s="338"/>
      <c r="AH23" s="23"/>
      <c r="AI23" s="338"/>
      <c r="AJ23" s="338"/>
      <c r="AK23" s="338"/>
      <c r="AL23" s="338"/>
      <c r="AM23" s="338"/>
      <c r="AN23" s="338"/>
      <c r="AO23" s="30"/>
      <c r="AP23" s="30"/>
      <c r="AQ23" s="214"/>
      <c r="AR23" s="214"/>
      <c r="AS23" s="214"/>
      <c r="AT23" s="214"/>
      <c r="AU23" s="214"/>
      <c r="AV23" s="214"/>
      <c r="AW23" s="214"/>
      <c r="AX23" s="237"/>
      <c r="AY23" s="23"/>
      <c r="BF23" s="214"/>
      <c r="BG23" s="214"/>
      <c r="BH23" s="214"/>
      <c r="BI23" s="214"/>
      <c r="BJ23" s="214"/>
      <c r="BK23" s="214"/>
      <c r="BL23" s="214"/>
      <c r="BM23" s="214"/>
      <c r="BN23" s="214"/>
      <c r="BO23" s="214"/>
      <c r="BP23" s="214"/>
      <c r="BQ23" s="214"/>
      <c r="BR23" s="214"/>
      <c r="BS23" s="23"/>
      <c r="BT23" s="214"/>
      <c r="BU23" s="30"/>
      <c r="BV23" s="214"/>
      <c r="BW23" s="96">
        <v>4410</v>
      </c>
      <c r="BX23" s="451" t="s">
        <v>143</v>
      </c>
      <c r="BY23" s="509"/>
      <c r="BZ23" s="509"/>
      <c r="CA23" s="510"/>
      <c r="CB23" s="239" t="s">
        <v>59</v>
      </c>
      <c r="CK23" s="100">
        <v>2560</v>
      </c>
      <c r="CL23" s="641" t="s">
        <v>645</v>
      </c>
      <c r="CM23" s="642"/>
      <c r="CN23" s="642"/>
      <c r="CO23" s="643"/>
      <c r="CP23" s="100" t="s">
        <v>59</v>
      </c>
    </row>
    <row r="24" spans="3:94" ht="27" customHeight="1" thickBot="1">
      <c r="C24"/>
      <c r="D24"/>
      <c r="E24"/>
      <c r="F24"/>
      <c r="G24"/>
      <c r="H24"/>
      <c r="I24"/>
      <c r="J24" s="36">
        <v>80586</v>
      </c>
      <c r="K24" s="549" t="s">
        <v>524</v>
      </c>
      <c r="L24" s="550"/>
      <c r="M24" s="550"/>
      <c r="N24" s="551"/>
      <c r="O24" s="36"/>
      <c r="Q24" s="214"/>
      <c r="R24" s="214"/>
      <c r="S24" s="214"/>
      <c r="T24" s="214"/>
      <c r="U24" s="214"/>
      <c r="V24" s="214"/>
      <c r="W24" s="214"/>
      <c r="X24"/>
      <c r="Y24"/>
      <c r="Z24" s="214"/>
      <c r="AA24" s="214"/>
      <c r="AB24" s="214"/>
      <c r="AC24" s="214"/>
      <c r="AD24" s="214"/>
      <c r="AE24" s="214"/>
      <c r="AF24" s="214"/>
      <c r="AG24" s="338"/>
      <c r="AH24" s="23"/>
      <c r="AI24" s="186"/>
      <c r="AJ24" s="338"/>
      <c r="AK24" s="338"/>
      <c r="AL24" s="338"/>
      <c r="AM24" s="338"/>
      <c r="AN24" s="338"/>
      <c r="AO24" s="30"/>
      <c r="AP24" s="30"/>
      <c r="AQ24" s="214"/>
      <c r="AR24" s="214"/>
      <c r="AS24" s="214"/>
      <c r="AT24" s="214"/>
      <c r="AU24" s="214"/>
      <c r="AV24" s="214"/>
      <c r="AW24" s="214"/>
      <c r="AX24" s="237"/>
      <c r="AY24" s="39"/>
      <c r="AZ24" s="36">
        <v>2551</v>
      </c>
      <c r="BA24" s="549" t="s">
        <v>679</v>
      </c>
      <c r="BB24" s="552"/>
      <c r="BC24" s="552"/>
      <c r="BD24" s="553"/>
      <c r="BE24" s="36" t="s">
        <v>518</v>
      </c>
      <c r="BF24" s="214"/>
      <c r="BG24" s="214"/>
      <c r="BH24" s="214"/>
      <c r="BI24" s="214"/>
      <c r="BJ24" s="214"/>
      <c r="BK24" s="214"/>
      <c r="BL24" s="214"/>
      <c r="BM24" s="214"/>
      <c r="BN24" s="214"/>
      <c r="BO24" s="214"/>
      <c r="BP24" s="96">
        <v>4420</v>
      </c>
      <c r="BQ24" s="451" t="s">
        <v>198</v>
      </c>
      <c r="BR24" s="509"/>
      <c r="BS24" s="509"/>
      <c r="BT24" s="510"/>
      <c r="BU24" s="100" t="s">
        <v>59</v>
      </c>
      <c r="BV24" s="214"/>
      <c r="BW24" s="96">
        <v>63210</v>
      </c>
      <c r="BX24" s="451" t="s">
        <v>137</v>
      </c>
      <c r="BY24" s="509"/>
      <c r="BZ24" s="509"/>
      <c r="CA24" s="510"/>
      <c r="CB24" s="239"/>
      <c r="CK24" s="100">
        <v>12409</v>
      </c>
      <c r="CL24" s="641" t="s">
        <v>107</v>
      </c>
      <c r="CM24" s="644"/>
      <c r="CN24" s="644"/>
      <c r="CO24" s="645"/>
      <c r="CP24" s="100"/>
    </row>
    <row r="25" spans="3:94" ht="27" customHeight="1" thickBot="1">
      <c r="C25"/>
      <c r="D25"/>
      <c r="E25"/>
      <c r="F25"/>
      <c r="G25"/>
      <c r="H25"/>
      <c r="I25"/>
      <c r="J25" s="316"/>
      <c r="K25" s="549" t="s">
        <v>213</v>
      </c>
      <c r="L25" s="550"/>
      <c r="M25" s="550"/>
      <c r="N25" s="551"/>
      <c r="O25" s="316"/>
      <c r="Q25" s="214"/>
      <c r="R25" s="214"/>
      <c r="S25" s="214"/>
      <c r="T25" s="214"/>
      <c r="U25" s="214"/>
      <c r="V25" s="214"/>
      <c r="W25" s="214"/>
      <c r="X25"/>
      <c r="Y25"/>
      <c r="Z25" s="214"/>
      <c r="AA25" s="214"/>
      <c r="AB25" s="214"/>
      <c r="AC25" s="214"/>
      <c r="AD25" s="214"/>
      <c r="AE25" s="214"/>
      <c r="AF25" s="214"/>
      <c r="AG25" s="338"/>
      <c r="AH25" s="39"/>
      <c r="AI25" s="35">
        <v>2420</v>
      </c>
      <c r="AJ25" s="630" t="s">
        <v>219</v>
      </c>
      <c r="AK25" s="631"/>
      <c r="AL25" s="631"/>
      <c r="AM25" s="632"/>
      <c r="AN25" s="35"/>
      <c r="AO25" s="364"/>
      <c r="AP25" s="364"/>
      <c r="AQ25" s="214"/>
      <c r="AR25" s="214"/>
      <c r="AS25" s="214"/>
      <c r="AT25" s="214"/>
      <c r="AU25" s="214"/>
      <c r="AV25" s="214"/>
      <c r="AW25" s="214"/>
      <c r="AX25" s="214"/>
      <c r="AY25" s="23"/>
      <c r="AZ25" s="36">
        <v>10480</v>
      </c>
      <c r="BA25" s="549" t="s">
        <v>681</v>
      </c>
      <c r="BB25" s="552"/>
      <c r="BC25" s="552"/>
      <c r="BD25" s="553"/>
      <c r="BE25" s="36"/>
      <c r="BF25" s="214"/>
      <c r="BG25" s="214"/>
      <c r="BH25" s="214"/>
      <c r="BI25" s="214"/>
      <c r="BJ25" s="214"/>
      <c r="BK25" s="214"/>
      <c r="BL25" s="214"/>
      <c r="BM25" s="214"/>
      <c r="BN25" s="214"/>
      <c r="BO25" s="214"/>
      <c r="BP25" s="96">
        <v>12162</v>
      </c>
      <c r="BQ25" s="451" t="s">
        <v>193</v>
      </c>
      <c r="BR25" s="509"/>
      <c r="BS25" s="509"/>
      <c r="BT25" s="510"/>
      <c r="BU25" s="217"/>
      <c r="BV25" s="214"/>
      <c r="BX25" s="451" t="s">
        <v>135</v>
      </c>
      <c r="BY25" s="509"/>
      <c r="BZ25" s="509"/>
      <c r="CA25" s="510"/>
      <c r="CK25" s="281"/>
      <c r="CL25" s="641" t="s">
        <v>121</v>
      </c>
      <c r="CM25" s="642"/>
      <c r="CN25" s="642"/>
      <c r="CO25" s="643"/>
      <c r="CP25" s="281"/>
    </row>
    <row r="26" spans="3:94" ht="27" customHeight="1">
      <c r="Q26" s="214"/>
      <c r="R26" s="214"/>
      <c r="S26" s="214"/>
      <c r="T26" s="214"/>
      <c r="U26" s="214"/>
      <c r="V26" s="214"/>
      <c r="W26" s="214"/>
      <c r="X26" s="214"/>
      <c r="Y26" s="214"/>
      <c r="Z26" s="214"/>
      <c r="AA26" s="214"/>
      <c r="AB26" s="214"/>
      <c r="AC26" s="214"/>
      <c r="AD26" s="214"/>
      <c r="AE26" s="214"/>
      <c r="AF26" s="214"/>
      <c r="AG26" s="214"/>
      <c r="AH26" s="214"/>
      <c r="AI26" s="35"/>
      <c r="AJ26" s="630"/>
      <c r="AK26" s="631"/>
      <c r="AL26" s="631"/>
      <c r="AM26" s="632"/>
      <c r="AN26" s="35"/>
      <c r="AO26" s="364"/>
      <c r="AP26" s="364"/>
      <c r="AQ26" s="214"/>
      <c r="AR26" s="214"/>
      <c r="AS26" s="214"/>
      <c r="AT26" s="214"/>
      <c r="AU26" s="214"/>
      <c r="AV26" s="214"/>
      <c r="AW26" s="214"/>
      <c r="AX26" s="214"/>
      <c r="AY26" s="23"/>
      <c r="AZ26" s="330"/>
      <c r="BA26" s="633" t="s">
        <v>680</v>
      </c>
      <c r="BB26" s="634"/>
      <c r="BC26" s="634"/>
      <c r="BD26" s="635"/>
      <c r="BE26" s="329"/>
      <c r="BF26" s="214"/>
      <c r="BG26" s="214"/>
      <c r="BH26" s="214"/>
      <c r="BI26" s="214"/>
      <c r="BJ26" s="214"/>
      <c r="BK26" s="214"/>
      <c r="BL26" s="214"/>
      <c r="BM26" s="214"/>
      <c r="BN26" s="214"/>
      <c r="BO26" s="214"/>
      <c r="BP26" s="222"/>
      <c r="BQ26" s="451" t="s">
        <v>210</v>
      </c>
      <c r="BR26" s="509"/>
      <c r="BS26" s="509"/>
      <c r="BT26" s="510"/>
      <c r="BU26" s="218"/>
      <c r="BV26" s="214"/>
      <c r="BZ26" s="18"/>
      <c r="CK26"/>
      <c r="CL26"/>
      <c r="CM26"/>
      <c r="CN26"/>
      <c r="CO26"/>
      <c r="CP26"/>
    </row>
    <row r="27" spans="3:94" ht="27" customHeight="1">
      <c r="Q27" s="214"/>
      <c r="R27" s="214"/>
      <c r="S27" s="214"/>
      <c r="T27" s="214"/>
      <c r="U27" s="214"/>
      <c r="V27" s="214"/>
      <c r="W27" s="214"/>
      <c r="X27" s="214"/>
      <c r="Y27" s="214"/>
      <c r="Z27" s="214"/>
      <c r="AA27" s="214"/>
      <c r="AB27" s="214"/>
      <c r="AC27" s="214"/>
      <c r="AD27" s="214"/>
      <c r="AE27" s="214"/>
      <c r="AF27" s="214"/>
      <c r="AG27" s="214"/>
      <c r="AH27" s="214"/>
      <c r="AQ27" s="214"/>
      <c r="AR27" s="214"/>
      <c r="AS27" s="214"/>
      <c r="AT27" s="214"/>
      <c r="AU27" s="214"/>
      <c r="AV27" s="214"/>
      <c r="AW27" s="214"/>
      <c r="AX27" s="237"/>
      <c r="AY27" s="23"/>
      <c r="AZ27" s="329"/>
      <c r="BA27" s="329"/>
      <c r="BB27" s="329"/>
      <c r="BC27" s="329"/>
      <c r="BD27" s="329"/>
      <c r="BE27" s="329"/>
      <c r="BF27" s="214"/>
      <c r="BG27" s="214"/>
      <c r="BH27" s="214"/>
      <c r="BI27"/>
      <c r="BJ27"/>
      <c r="BK27"/>
      <c r="BL27"/>
      <c r="BM27"/>
      <c r="BN27"/>
      <c r="BO27" s="214"/>
      <c r="BP27" s="214"/>
      <c r="BQ27" s="214"/>
      <c r="BR27" s="214"/>
      <c r="BS27" s="23"/>
      <c r="BT27" s="214"/>
      <c r="BU27" s="30"/>
      <c r="BV27" s="214"/>
      <c r="BW27" s="96">
        <v>4410</v>
      </c>
      <c r="BX27" s="451" t="s">
        <v>144</v>
      </c>
      <c r="BY27" s="509"/>
      <c r="BZ27" s="509"/>
      <c r="CA27" s="510"/>
      <c r="CB27" s="239" t="s">
        <v>59</v>
      </c>
      <c r="CK27"/>
      <c r="CL27"/>
      <c r="CM27"/>
      <c r="CN27"/>
      <c r="CO27"/>
      <c r="CP27"/>
    </row>
    <row r="28" spans="3:94" ht="27" customHeight="1" thickBot="1">
      <c r="C28" s="467" t="s">
        <v>604</v>
      </c>
      <c r="D28" s="467"/>
      <c r="Q28" s="214"/>
      <c r="R28" s="214"/>
      <c r="S28" s="214"/>
      <c r="T28" s="214"/>
      <c r="U28" s="214"/>
      <c r="V28" s="214"/>
      <c r="W28" s="214"/>
      <c r="X28" s="214"/>
      <c r="Y28" s="214"/>
      <c r="Z28" s="214"/>
      <c r="AA28" s="214"/>
      <c r="AB28" s="214"/>
      <c r="AC28" s="214"/>
      <c r="AD28" s="214"/>
      <c r="AE28" s="214"/>
      <c r="AQ28" s="214"/>
      <c r="AR28" s="214"/>
      <c r="AS28" s="214"/>
      <c r="AT28" s="214"/>
      <c r="AU28" s="214"/>
      <c r="AV28" s="214"/>
      <c r="AW28" s="214"/>
      <c r="AX28" s="237"/>
      <c r="AY28" s="39"/>
      <c r="AZ28" s="35">
        <v>2340</v>
      </c>
      <c r="BA28" s="630" t="s">
        <v>217</v>
      </c>
      <c r="BB28" s="631"/>
      <c r="BC28" s="631"/>
      <c r="BD28" s="632"/>
      <c r="BE28" s="35"/>
      <c r="BF28" s="214"/>
      <c r="BG28" s="214"/>
      <c r="BH28" s="214"/>
      <c r="BI28"/>
      <c r="BJ28"/>
      <c r="BK28"/>
      <c r="BL28"/>
      <c r="BM28"/>
      <c r="BN28"/>
      <c r="BO28" s="214"/>
      <c r="BP28" s="96">
        <v>4420</v>
      </c>
      <c r="BQ28" s="451" t="s">
        <v>199</v>
      </c>
      <c r="BR28" s="509"/>
      <c r="BS28" s="509"/>
      <c r="BT28" s="510"/>
      <c r="BU28" s="100" t="s">
        <v>59</v>
      </c>
      <c r="BV28" s="214"/>
      <c r="BW28" s="96">
        <v>10054</v>
      </c>
      <c r="BX28" s="451" t="s">
        <v>137</v>
      </c>
      <c r="BY28" s="509"/>
      <c r="BZ28" s="509"/>
      <c r="CA28" s="510"/>
      <c r="CB28" s="239"/>
      <c r="CK28"/>
      <c r="CL28"/>
      <c r="CM28"/>
      <c r="CN28"/>
      <c r="CO28"/>
      <c r="CP28"/>
    </row>
    <row r="29" spans="3:94" ht="27" customHeight="1">
      <c r="C29" s="468" t="s">
        <v>605</v>
      </c>
      <c r="D29" s="468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Q29" s="214"/>
      <c r="AR29" s="214"/>
      <c r="AS29" s="214"/>
      <c r="AT29" s="214"/>
      <c r="AU29" s="214"/>
      <c r="AV29" s="214"/>
      <c r="AW29" s="214"/>
      <c r="AX29"/>
      <c r="AY29" s="23"/>
      <c r="AZ29" s="35">
        <v>2570</v>
      </c>
      <c r="BA29" s="630" t="s">
        <v>218</v>
      </c>
      <c r="BB29" s="631"/>
      <c r="BC29" s="631"/>
      <c r="BD29" s="632"/>
      <c r="BE29" s="35"/>
      <c r="BF29" s="214"/>
      <c r="BG29" s="214"/>
      <c r="BH29" s="214"/>
      <c r="BI29"/>
      <c r="BJ29"/>
      <c r="BK29"/>
      <c r="BL29"/>
      <c r="BM29"/>
      <c r="BN29"/>
      <c r="BO29" s="214"/>
      <c r="BP29" s="96">
        <v>11798</v>
      </c>
      <c r="BQ29" s="451" t="s">
        <v>196</v>
      </c>
      <c r="BR29" s="509"/>
      <c r="BS29" s="509"/>
      <c r="BT29" s="510"/>
      <c r="BU29" s="217"/>
      <c r="BV29" s="214"/>
      <c r="BX29" s="451" t="s">
        <v>135</v>
      </c>
      <c r="BY29" s="509"/>
      <c r="BZ29" s="509"/>
      <c r="CA29" s="510"/>
      <c r="CK29"/>
      <c r="CL29"/>
      <c r="CM29"/>
      <c r="CN29"/>
      <c r="CO29"/>
      <c r="CP29"/>
    </row>
    <row r="30" spans="3:94" ht="27" customHeight="1">
      <c r="C30" s="469" t="s">
        <v>577</v>
      </c>
      <c r="D30" s="469"/>
      <c r="J30"/>
      <c r="K30"/>
      <c r="L30"/>
      <c r="M30"/>
      <c r="N30"/>
      <c r="O30"/>
      <c r="P30"/>
      <c r="Q30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Q30" s="214"/>
      <c r="AR30" s="214"/>
      <c r="AS30" s="214"/>
      <c r="AT30" s="214"/>
      <c r="AU30" s="214"/>
      <c r="AV30" s="214"/>
      <c r="AW30" s="214"/>
      <c r="AX30"/>
      <c r="AY30" s="23"/>
      <c r="AZ30" s="35">
        <v>2320</v>
      </c>
      <c r="BA30" s="630" t="s">
        <v>533</v>
      </c>
      <c r="BB30" s="631"/>
      <c r="BC30" s="631"/>
      <c r="BD30" s="632"/>
      <c r="BE30" s="35"/>
      <c r="BF30" s="214"/>
      <c r="BG30" s="214"/>
      <c r="BH30" s="214"/>
      <c r="BI30"/>
      <c r="BJ30"/>
      <c r="BK30"/>
      <c r="BL30"/>
      <c r="BM30"/>
      <c r="BN30"/>
      <c r="BO30" s="214"/>
      <c r="BP30" s="222"/>
      <c r="BQ30" s="451" t="s">
        <v>124</v>
      </c>
      <c r="BR30" s="509"/>
      <c r="BS30" s="509"/>
      <c r="BT30" s="510"/>
      <c r="BU30" s="218"/>
      <c r="BV30" s="214"/>
      <c r="BZ30" s="18"/>
    </row>
    <row r="31" spans="3:94" ht="27" customHeight="1">
      <c r="C31" s="470" t="s">
        <v>576</v>
      </c>
      <c r="D31" s="470"/>
      <c r="J31"/>
      <c r="K31"/>
      <c r="L31"/>
      <c r="M31"/>
      <c r="N31"/>
      <c r="O31"/>
      <c r="P31"/>
      <c r="Q31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4"/>
      <c r="AD31" s="214"/>
      <c r="AE31" s="214"/>
      <c r="AF31" s="214"/>
      <c r="AQ31" s="214"/>
      <c r="AR31" s="214"/>
      <c r="AS31" s="214"/>
      <c r="AT31" s="214"/>
      <c r="AU31" s="214"/>
      <c r="AV31" s="214"/>
      <c r="AW31" s="214"/>
      <c r="AX31"/>
      <c r="AY31" s="23"/>
      <c r="AZ31" s="329"/>
      <c r="BA31" s="509"/>
      <c r="BB31" s="509"/>
      <c r="BC31" s="509"/>
      <c r="BD31" s="509"/>
      <c r="BE31" s="329"/>
      <c r="BF31" s="214"/>
      <c r="BG31" s="214"/>
      <c r="BH31" s="214"/>
      <c r="BI31"/>
      <c r="BJ31"/>
      <c r="BK31"/>
      <c r="BL31"/>
      <c r="BM31"/>
      <c r="BN31"/>
      <c r="BO31" s="214"/>
      <c r="BP31" s="218"/>
      <c r="BQ31" s="218"/>
      <c r="BR31" s="218"/>
      <c r="BS31" s="218"/>
      <c r="BT31" s="218"/>
      <c r="BU31" s="218"/>
      <c r="BV31" s="214"/>
      <c r="BW31" s="96">
        <v>4410</v>
      </c>
      <c r="BX31" s="451" t="s">
        <v>145</v>
      </c>
      <c r="BY31" s="509"/>
      <c r="BZ31" s="509"/>
      <c r="CA31" s="510"/>
      <c r="CB31" s="239" t="s">
        <v>59</v>
      </c>
    </row>
    <row r="32" spans="3:94" ht="27" customHeight="1" thickBot="1">
      <c r="C32" s="471" t="s">
        <v>575</v>
      </c>
      <c r="D32" s="471"/>
      <c r="J32"/>
      <c r="K32"/>
      <c r="L32"/>
      <c r="M32"/>
      <c r="N32"/>
      <c r="O32"/>
      <c r="P32"/>
      <c r="Q32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4"/>
      <c r="AD32" s="214"/>
      <c r="AE32" s="214"/>
      <c r="AF32" s="214"/>
      <c r="AG32" s="214"/>
      <c r="AH32" s="214"/>
      <c r="AI32"/>
      <c r="AJ32"/>
      <c r="AK32"/>
      <c r="AL32"/>
      <c r="AM32"/>
      <c r="AN32"/>
      <c r="AO32" s="186"/>
      <c r="AP32" s="186"/>
      <c r="AQ32"/>
      <c r="AR32"/>
      <c r="AS32" s="214"/>
      <c r="AT32" s="214"/>
      <c r="AU32" s="214"/>
      <c r="AV32" s="214"/>
      <c r="AW32" s="214"/>
      <c r="AX32"/>
      <c r="AY32" s="39"/>
      <c r="AZ32" s="35">
        <v>2551</v>
      </c>
      <c r="BA32" s="630" t="s">
        <v>366</v>
      </c>
      <c r="BB32" s="631"/>
      <c r="BC32" s="631"/>
      <c r="BD32" s="632"/>
      <c r="BE32" s="35"/>
      <c r="BF32" s="214"/>
      <c r="BG32" s="214"/>
      <c r="BH32" s="214"/>
      <c r="BI32"/>
      <c r="BJ32"/>
      <c r="BK32"/>
      <c r="BL32"/>
      <c r="BM32"/>
      <c r="BN32"/>
      <c r="BO32" s="214"/>
      <c r="BP32" s="96">
        <v>4420</v>
      </c>
      <c r="BQ32" s="451" t="s">
        <v>194</v>
      </c>
      <c r="BR32" s="509"/>
      <c r="BS32" s="509"/>
      <c r="BT32" s="510"/>
      <c r="BU32" s="96" t="s">
        <v>51</v>
      </c>
      <c r="BV32" s="214"/>
      <c r="BW32" s="96">
        <v>10110</v>
      </c>
      <c r="BX32" s="451" t="s">
        <v>137</v>
      </c>
      <c r="BY32" s="509"/>
      <c r="BZ32" s="509"/>
      <c r="CA32" s="510"/>
      <c r="CB32" s="239"/>
    </row>
    <row r="33" spans="3:80" ht="27" customHeight="1">
      <c r="C33" s="464" t="s">
        <v>574</v>
      </c>
      <c r="D33" s="464"/>
      <c r="J33"/>
      <c r="K33"/>
      <c r="L33"/>
      <c r="M33"/>
      <c r="N33"/>
      <c r="O33"/>
      <c r="P33"/>
      <c r="Q33"/>
      <c r="R33" s="214"/>
      <c r="S33" s="214"/>
      <c r="T33" s="214"/>
      <c r="U33" s="214"/>
      <c r="V33" s="214"/>
      <c r="W33" s="214"/>
      <c r="X33" s="214"/>
      <c r="Y33" s="214"/>
      <c r="Z33" s="214"/>
      <c r="AA33" s="214"/>
      <c r="AB33" s="214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214"/>
      <c r="AQ33" s="214"/>
      <c r="AR33" s="214"/>
      <c r="AS33" s="214"/>
      <c r="AT33" s="214"/>
      <c r="AU33" s="214"/>
      <c r="AV33" s="214"/>
      <c r="AW33" s="214"/>
      <c r="AX33"/>
      <c r="AY33" s="186"/>
      <c r="AZ33" s="35">
        <v>2650</v>
      </c>
      <c r="BA33" s="630" t="s">
        <v>367</v>
      </c>
      <c r="BB33" s="631"/>
      <c r="BC33" s="631"/>
      <c r="BD33" s="632"/>
      <c r="BE33" s="35"/>
      <c r="BF33" s="214"/>
      <c r="BG33" s="214"/>
      <c r="BH33" s="214"/>
      <c r="BI33" s="214"/>
      <c r="BJ33" s="214"/>
      <c r="BK33" s="214"/>
      <c r="BL33" s="214"/>
      <c r="BM33" s="214"/>
      <c r="BN33" s="214"/>
      <c r="BO33" s="214"/>
      <c r="BP33" s="96">
        <v>11194</v>
      </c>
      <c r="BQ33" s="451" t="s">
        <v>193</v>
      </c>
      <c r="BR33" s="509"/>
      <c r="BS33" s="509"/>
      <c r="BT33" s="510"/>
      <c r="BU33" s="96"/>
      <c r="BV33" s="214"/>
      <c r="BX33" s="451" t="s">
        <v>135</v>
      </c>
      <c r="BY33" s="509"/>
      <c r="BZ33" s="509"/>
      <c r="CA33" s="510"/>
    </row>
    <row r="34" spans="3:80" ht="27" customHeight="1">
      <c r="C34" s="466" t="s">
        <v>573</v>
      </c>
      <c r="D34" s="466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14"/>
      <c r="AB34" s="214"/>
      <c r="AC34" s="214"/>
      <c r="AD34" s="214"/>
      <c r="AE34" s="214"/>
      <c r="AF34" s="214"/>
      <c r="AG34" s="214"/>
      <c r="AH34" s="214"/>
      <c r="AI34" s="214"/>
      <c r="AJ34" s="214"/>
      <c r="AK34" s="214"/>
      <c r="AL34" s="214"/>
      <c r="AM34" s="214"/>
      <c r="AN34" s="214"/>
      <c r="AQ34" s="214"/>
      <c r="AR34" s="214"/>
      <c r="AS34" s="214"/>
      <c r="AT34" s="214"/>
      <c r="AU34" s="214"/>
      <c r="AV34" s="214"/>
      <c r="AW34" s="214"/>
      <c r="AX34"/>
      <c r="AY34"/>
      <c r="BF34" s="214"/>
      <c r="BG34" s="214"/>
      <c r="BH34" s="214"/>
      <c r="BI34" s="214"/>
      <c r="BJ34" s="214"/>
      <c r="BK34" s="214"/>
      <c r="BL34" s="214"/>
      <c r="BM34" s="214"/>
      <c r="BN34" s="214"/>
      <c r="BO34" s="214"/>
      <c r="BP34" s="253"/>
      <c r="BQ34" s="451" t="s">
        <v>210</v>
      </c>
      <c r="BR34" s="509"/>
      <c r="BS34" s="509"/>
      <c r="BT34" s="510"/>
      <c r="BU34" s="253"/>
      <c r="BV34" s="214"/>
      <c r="BZ34" s="18"/>
    </row>
    <row r="35" spans="3:80" ht="27" customHeight="1">
      <c r="C35" s="626" t="s">
        <v>589</v>
      </c>
      <c r="D35" s="626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14"/>
      <c r="AB35" s="214"/>
      <c r="AC35" s="214"/>
      <c r="AD35" s="214"/>
      <c r="AE35" s="214"/>
      <c r="AF35" s="214"/>
      <c r="AG35" s="214"/>
      <c r="AH35" s="214"/>
      <c r="AI35" s="214"/>
      <c r="AJ35" s="214"/>
      <c r="AK35" s="214"/>
      <c r="AL35" s="214"/>
      <c r="AM35" s="214"/>
      <c r="AN35" s="214"/>
      <c r="AQ35" s="214"/>
      <c r="AR35" s="214"/>
      <c r="AS35" s="214"/>
      <c r="AT35" s="214"/>
      <c r="AU35" s="214"/>
      <c r="AV35" s="214"/>
      <c r="AW35" s="214"/>
      <c r="AX35"/>
      <c r="AY35"/>
      <c r="BF35" s="214"/>
      <c r="BG35" s="214"/>
      <c r="BH35" s="214"/>
      <c r="BI35" s="214"/>
      <c r="BJ35" s="214"/>
      <c r="BK35" s="214"/>
      <c r="BL35" s="214"/>
      <c r="BM35" s="214"/>
      <c r="BN35" s="214"/>
      <c r="BO35" s="214"/>
      <c r="BP35" s="253"/>
      <c r="BQ35" s="253"/>
      <c r="BR35" s="253"/>
      <c r="BS35" s="23"/>
      <c r="BT35" s="253"/>
      <c r="BU35" s="253"/>
      <c r="BV35" s="214"/>
      <c r="BW35" s="96">
        <v>4410</v>
      </c>
      <c r="BX35" s="451" t="s">
        <v>373</v>
      </c>
      <c r="BY35" s="509"/>
      <c r="BZ35" s="509"/>
      <c r="CA35" s="510"/>
      <c r="CB35" s="268" t="s">
        <v>59</v>
      </c>
    </row>
    <row r="36" spans="3:80" ht="27" customHeight="1"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14"/>
      <c r="AB36" s="214"/>
      <c r="AC36" s="214"/>
      <c r="AD36" s="214"/>
      <c r="AE36" s="214"/>
      <c r="AF36" s="214"/>
      <c r="AG36" s="214"/>
      <c r="AH36" s="214"/>
      <c r="AI36" s="214"/>
      <c r="AJ36" s="214"/>
      <c r="AK36" s="214"/>
      <c r="AL36" s="214"/>
      <c r="AM36" s="214"/>
      <c r="AN36" s="214"/>
      <c r="AQ36" s="214"/>
      <c r="AR36" s="214"/>
      <c r="AS36" s="214"/>
      <c r="AT36" s="214"/>
      <c r="AU36" s="214"/>
      <c r="AV36" s="214"/>
      <c r="AW36" s="214"/>
      <c r="AX36"/>
      <c r="AY36"/>
      <c r="BF36" s="214"/>
      <c r="BG36" s="214"/>
      <c r="BH36" s="214"/>
      <c r="BI36" s="214"/>
      <c r="BJ36" s="214"/>
      <c r="BK36" s="214"/>
      <c r="BL36" s="214"/>
      <c r="BM36" s="214"/>
      <c r="BN36" s="214"/>
      <c r="BO36" s="214"/>
      <c r="BP36" s="96">
        <v>4420</v>
      </c>
      <c r="BQ36" s="451" t="s">
        <v>195</v>
      </c>
      <c r="BR36" s="509"/>
      <c r="BS36" s="509"/>
      <c r="BT36" s="510"/>
      <c r="BU36" s="100" t="s">
        <v>59</v>
      </c>
      <c r="BV36" s="214"/>
      <c r="BW36" s="296">
        <v>10171</v>
      </c>
      <c r="BX36" s="451" t="s">
        <v>137</v>
      </c>
      <c r="BY36" s="509"/>
      <c r="BZ36" s="509"/>
      <c r="CA36" s="510"/>
      <c r="CB36" s="297"/>
    </row>
    <row r="37" spans="3:80" ht="27" customHeight="1"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  <c r="AI37" s="214"/>
      <c r="AJ37" s="214"/>
      <c r="AK37" s="214"/>
      <c r="AL37" s="214"/>
      <c r="AM37" s="214"/>
      <c r="AN37" s="214"/>
      <c r="AQ37" s="214"/>
      <c r="AR37" s="214"/>
      <c r="AS37" s="214"/>
      <c r="AT37" s="214"/>
      <c r="AU37" s="214"/>
      <c r="AV37" s="214"/>
      <c r="AW37" s="214"/>
      <c r="AX37"/>
      <c r="AY37"/>
      <c r="BF37" s="214"/>
      <c r="BG37" s="214"/>
      <c r="BH37" s="214"/>
      <c r="BI37" s="214"/>
      <c r="BJ37" s="214"/>
      <c r="BK37" s="214"/>
      <c r="BL37" s="214"/>
      <c r="BM37" s="214"/>
      <c r="BN37" s="214"/>
      <c r="BO37" s="214"/>
      <c r="BP37" s="96">
        <v>12469</v>
      </c>
      <c r="BQ37" s="451" t="s">
        <v>196</v>
      </c>
      <c r="BR37" s="509"/>
      <c r="BS37" s="509"/>
      <c r="BT37" s="510"/>
      <c r="BU37" s="96"/>
      <c r="BV37" s="214"/>
      <c r="BW37" s="298"/>
      <c r="BX37" s="636" t="s">
        <v>374</v>
      </c>
      <c r="BY37" s="637"/>
      <c r="BZ37" s="637"/>
      <c r="CA37" s="638"/>
    </row>
    <row r="38" spans="3:80" ht="27" customHeight="1"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214"/>
      <c r="AE38" s="214"/>
      <c r="AF38" s="214"/>
      <c r="AG38" s="214"/>
      <c r="AH38" s="214"/>
      <c r="AI38" s="214"/>
      <c r="AJ38" s="214"/>
      <c r="AK38" s="214"/>
      <c r="AL38" s="214"/>
      <c r="AM38" s="214"/>
      <c r="AN38" s="214"/>
      <c r="AQ38" s="214"/>
      <c r="AR38" s="214"/>
      <c r="AS38" s="214"/>
      <c r="AT38" s="214"/>
      <c r="AU38" s="214"/>
      <c r="AV38" s="214"/>
      <c r="AW38" s="214"/>
      <c r="AX38"/>
      <c r="AY38"/>
      <c r="BF38" s="214"/>
      <c r="BG38" s="214"/>
      <c r="BH38" s="214"/>
      <c r="BI38" s="214"/>
      <c r="BJ38" s="214"/>
      <c r="BK38" s="214"/>
      <c r="BL38" s="214"/>
      <c r="BM38" s="214"/>
      <c r="BN38" s="214"/>
      <c r="BO38" s="214"/>
      <c r="BP38" s="253"/>
      <c r="BQ38" s="451" t="s">
        <v>124</v>
      </c>
      <c r="BR38" s="509"/>
      <c r="BS38" s="509"/>
      <c r="BT38" s="510"/>
      <c r="BU38" s="253"/>
      <c r="BV38" s="214"/>
      <c r="BZ38" s="18"/>
    </row>
    <row r="39" spans="3:80" ht="27" customHeight="1"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Q39" s="214"/>
      <c r="AR39" s="214"/>
      <c r="AS39" s="214"/>
      <c r="AT39" s="214"/>
      <c r="AU39" s="214"/>
      <c r="AV39" s="214"/>
      <c r="AW39" s="214"/>
      <c r="AX39"/>
      <c r="AY39"/>
      <c r="BF39" s="214"/>
      <c r="BG39" s="214"/>
      <c r="BH39" s="214"/>
      <c r="BI39" s="214"/>
      <c r="BJ39" s="214"/>
      <c r="BK39" s="214"/>
      <c r="BL39" s="214"/>
      <c r="BM39" s="214"/>
      <c r="BN39" s="214"/>
      <c r="BO39" s="214"/>
      <c r="BP39" s="222"/>
      <c r="BQ39" s="222"/>
      <c r="BR39" s="222"/>
      <c r="BS39" s="222"/>
      <c r="BT39" s="222"/>
      <c r="BU39" s="218"/>
      <c r="BV39" s="214"/>
      <c r="BW39" s="96">
        <v>4410</v>
      </c>
      <c r="BX39" s="451" t="s">
        <v>146</v>
      </c>
      <c r="BY39" s="509"/>
      <c r="BZ39" s="509"/>
      <c r="CA39" s="510"/>
      <c r="CB39" s="239" t="s">
        <v>59</v>
      </c>
    </row>
    <row r="40" spans="3:80" ht="27" customHeight="1"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14"/>
      <c r="AB40" s="214"/>
      <c r="AC40" s="214"/>
      <c r="AD40" s="214"/>
      <c r="AE40" s="214"/>
      <c r="AF40" s="214"/>
      <c r="AG40" s="214"/>
      <c r="AH40" s="214"/>
      <c r="AI40" s="214"/>
      <c r="AJ40" s="214"/>
      <c r="AK40" s="214"/>
      <c r="AL40" s="214"/>
      <c r="AM40" s="214"/>
      <c r="AN40" s="214"/>
      <c r="AQ40" s="214"/>
      <c r="AR40" s="214"/>
      <c r="AS40" s="214"/>
      <c r="AT40" s="214"/>
      <c r="AU40" s="214"/>
      <c r="AV40" s="214"/>
      <c r="AW40" s="214"/>
      <c r="AX40"/>
      <c r="AY40"/>
      <c r="AZ40" s="214"/>
      <c r="BA40" s="214"/>
      <c r="BB40" s="214"/>
      <c r="BC40" s="214"/>
      <c r="BD40" s="214"/>
      <c r="BE40" s="214"/>
      <c r="BF40" s="214"/>
      <c r="BG40" s="214"/>
      <c r="BH40" s="214"/>
      <c r="BI40" s="214"/>
      <c r="BJ40" s="214"/>
      <c r="BK40" s="214"/>
      <c r="BL40" s="214"/>
      <c r="BM40" s="214"/>
      <c r="BN40" s="214"/>
      <c r="BO40" s="214"/>
      <c r="BP40" s="222"/>
      <c r="BQ40" s="222"/>
      <c r="BR40" s="222"/>
      <c r="BS40" s="222"/>
      <c r="BT40" s="222"/>
      <c r="BU40" s="218"/>
      <c r="BV40" s="214"/>
      <c r="BW40" s="96">
        <v>11502</v>
      </c>
      <c r="BX40" s="451" t="s">
        <v>49</v>
      </c>
      <c r="BY40" s="509"/>
      <c r="BZ40" s="509"/>
      <c r="CA40" s="510"/>
      <c r="CB40" s="239"/>
    </row>
    <row r="41" spans="3:80" ht="27" customHeight="1"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4"/>
      <c r="AL41" s="214"/>
      <c r="AM41" s="214"/>
      <c r="AN41" s="214"/>
      <c r="AQ41" s="214"/>
      <c r="AR41" s="214"/>
      <c r="AS41" s="214"/>
      <c r="AT41" s="214"/>
      <c r="AU41" s="214"/>
      <c r="AV41" s="214"/>
      <c r="AW41" s="214"/>
      <c r="AX41" s="214"/>
      <c r="AY41" s="214"/>
      <c r="AZ41" s="214"/>
      <c r="BA41" s="214"/>
      <c r="BB41" s="214"/>
      <c r="BC41" s="214"/>
      <c r="BD41" s="214"/>
      <c r="BE41" s="214"/>
      <c r="BF41" s="214"/>
      <c r="BG41" s="214"/>
      <c r="BH41" s="214"/>
      <c r="BI41" s="214"/>
      <c r="BJ41" s="214"/>
      <c r="BK41" s="214"/>
      <c r="BL41" s="214"/>
      <c r="BM41" s="214"/>
      <c r="BN41" s="214"/>
      <c r="BO41" s="214"/>
      <c r="BP41" s="222"/>
      <c r="BQ41" s="222"/>
      <c r="BR41" s="222"/>
      <c r="BS41" s="222"/>
      <c r="BT41" s="222"/>
      <c r="BU41" s="218"/>
      <c r="BV41" s="214"/>
      <c r="BX41" s="451" t="s">
        <v>125</v>
      </c>
      <c r="BY41" s="509"/>
      <c r="BZ41" s="509"/>
      <c r="CA41" s="510"/>
    </row>
    <row r="42" spans="3:80" ht="27" customHeight="1"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Q42" s="214"/>
      <c r="AR42" s="214"/>
      <c r="AS42" s="214"/>
      <c r="AT42" s="214"/>
      <c r="AU42" s="214"/>
      <c r="AV42" s="214"/>
      <c r="AW42" s="214"/>
      <c r="AX42" s="214"/>
      <c r="AY42" s="214"/>
      <c r="AZ42" s="214"/>
      <c r="BA42" s="214"/>
      <c r="BB42" s="214"/>
      <c r="BC42" s="214"/>
      <c r="BD42" s="214"/>
      <c r="BE42" s="214"/>
      <c r="BF42" s="214"/>
      <c r="BG42" s="214"/>
      <c r="BH42" s="214"/>
      <c r="BI42" s="214"/>
      <c r="BJ42" s="214"/>
      <c r="BK42" s="214"/>
      <c r="BL42" s="214"/>
      <c r="BM42" s="214"/>
      <c r="BN42" s="214"/>
      <c r="BO42" s="214"/>
      <c r="BP42" s="222"/>
      <c r="BQ42" s="222"/>
      <c r="BR42" s="222"/>
      <c r="BS42" s="222"/>
      <c r="BT42" s="222"/>
      <c r="BU42" s="218"/>
      <c r="BV42" s="214"/>
      <c r="BZ42" s="18"/>
    </row>
    <row r="43" spans="3:80" ht="27" customHeight="1"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4"/>
      <c r="AD43" s="214"/>
      <c r="AE43" s="214"/>
      <c r="AF43" s="214"/>
      <c r="AG43" s="214"/>
      <c r="AH43" s="214"/>
      <c r="AI43" s="214"/>
      <c r="AJ43" s="214"/>
      <c r="AK43" s="214"/>
      <c r="AL43" s="214"/>
      <c r="AM43" s="214"/>
      <c r="AN43" s="214"/>
      <c r="AQ43" s="214"/>
      <c r="AR43" s="214"/>
      <c r="AS43" s="214"/>
      <c r="AT43" s="214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4"/>
      <c r="BH43" s="214"/>
      <c r="BI43" s="214"/>
      <c r="BJ43" s="214"/>
      <c r="BK43" s="214"/>
      <c r="BL43" s="214"/>
      <c r="BM43" s="214"/>
      <c r="BN43" s="214"/>
      <c r="BO43" s="214"/>
      <c r="BP43" s="222"/>
      <c r="BQ43" s="222"/>
      <c r="BR43" s="222"/>
      <c r="BS43" s="222"/>
      <c r="BT43" s="222"/>
      <c r="BU43" s="218"/>
      <c r="BV43" s="214"/>
      <c r="BW43" s="96">
        <v>4410</v>
      </c>
      <c r="BX43" s="451" t="s">
        <v>147</v>
      </c>
      <c r="BY43" s="509"/>
      <c r="BZ43" s="509"/>
      <c r="CA43" s="510"/>
      <c r="CB43" s="239" t="s">
        <v>59</v>
      </c>
    </row>
    <row r="44" spans="3:80" ht="27" customHeight="1"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14"/>
      <c r="AB44" s="214"/>
      <c r="AC44" s="214"/>
      <c r="AD44" s="214"/>
      <c r="AE44" s="214"/>
      <c r="AF44" s="214"/>
      <c r="AG44" s="214"/>
      <c r="AH44" s="214"/>
      <c r="AI44" s="214"/>
      <c r="AJ44" s="214"/>
      <c r="AK44" s="214"/>
      <c r="AL44" s="214"/>
      <c r="AM44" s="214"/>
      <c r="AN44" s="214"/>
      <c r="AQ44" s="214"/>
      <c r="AR44" s="214"/>
      <c r="AS44" s="214"/>
      <c r="AT44" s="214"/>
      <c r="AU44" s="214"/>
      <c r="AV44" s="214"/>
      <c r="AW44" s="214"/>
      <c r="AX44" s="214"/>
      <c r="AY44" s="214"/>
      <c r="AZ44" s="214"/>
      <c r="BA44" s="214"/>
      <c r="BB44" s="214"/>
      <c r="BC44" s="214"/>
      <c r="BD44" s="214"/>
      <c r="BE44" s="214"/>
      <c r="BF44" s="214"/>
      <c r="BG44" s="214"/>
      <c r="BH44" s="214"/>
      <c r="BI44" s="214"/>
      <c r="BJ44" s="214"/>
      <c r="BK44" s="214"/>
      <c r="BL44" s="214"/>
      <c r="BM44" s="214"/>
      <c r="BN44" s="214"/>
      <c r="BO44" s="214"/>
      <c r="BP44" s="222"/>
      <c r="BQ44" s="222"/>
      <c r="BR44" s="222"/>
      <c r="BS44" s="222"/>
      <c r="BT44" s="222"/>
      <c r="BU44" s="218"/>
      <c r="BV44" s="214"/>
      <c r="BW44" s="274" t="s">
        <v>619</v>
      </c>
      <c r="BX44" s="451" t="s">
        <v>49</v>
      </c>
      <c r="BY44" s="509"/>
      <c r="BZ44" s="509"/>
      <c r="CA44" s="510"/>
      <c r="CB44" s="239"/>
    </row>
    <row r="45" spans="3:80" ht="27" customHeight="1"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14"/>
      <c r="AB45" s="214"/>
      <c r="AC45" s="214"/>
      <c r="AD45" s="214"/>
      <c r="AE45" s="214"/>
      <c r="AF45" s="214"/>
      <c r="AG45" s="214"/>
      <c r="AH45" s="214"/>
      <c r="AI45" s="214"/>
      <c r="AJ45" s="214"/>
      <c r="AK45" s="214"/>
      <c r="AL45" s="214"/>
      <c r="AM45" s="214"/>
      <c r="AN45" s="214"/>
      <c r="AQ45" s="214"/>
      <c r="AR45" s="214"/>
      <c r="AS45" s="214"/>
      <c r="AT45" s="214"/>
      <c r="AU45" s="214"/>
      <c r="AV45" s="214"/>
      <c r="AW45" s="214"/>
      <c r="AX45" s="214"/>
      <c r="AY45" s="214"/>
      <c r="AZ45" s="214"/>
      <c r="BA45" s="214"/>
      <c r="BB45" s="214"/>
      <c r="BC45" s="214"/>
      <c r="BD45" s="214"/>
      <c r="BE45" s="214"/>
      <c r="BF45" s="214"/>
      <c r="BG45" s="214"/>
      <c r="BH45" s="214"/>
      <c r="BI45" s="214"/>
      <c r="BJ45" s="214"/>
      <c r="BK45" s="214"/>
      <c r="BL45" s="214"/>
      <c r="BM45" s="214"/>
      <c r="BN45" s="214"/>
      <c r="BO45" s="214"/>
      <c r="BV45" s="214"/>
      <c r="BX45" s="451" t="s">
        <v>125</v>
      </c>
      <c r="BY45" s="509"/>
      <c r="BZ45" s="509"/>
      <c r="CA45" s="510"/>
    </row>
    <row r="46" spans="3:80" ht="27" customHeight="1"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  <c r="AF46" s="214"/>
      <c r="AG46" s="214"/>
      <c r="AH46" s="214"/>
      <c r="AI46" s="214"/>
      <c r="AJ46" s="214"/>
      <c r="AK46" s="214"/>
      <c r="AL46" s="214"/>
      <c r="AM46" s="214"/>
      <c r="AN46" s="214"/>
      <c r="AQ46" s="214"/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4"/>
      <c r="BG46" s="214"/>
      <c r="BH46" s="214"/>
      <c r="BI46" s="214"/>
      <c r="BJ46" s="214"/>
      <c r="BK46" s="214"/>
      <c r="BL46" s="214"/>
      <c r="BM46" s="214"/>
      <c r="BN46" s="214"/>
      <c r="BO46" s="214"/>
      <c r="BV46" s="214"/>
      <c r="BZ46" s="18"/>
    </row>
    <row r="47" spans="3:80" ht="27" customHeight="1"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14"/>
      <c r="AB47" s="214"/>
      <c r="AC47" s="214"/>
      <c r="AD47" s="214"/>
      <c r="AE47" s="214"/>
      <c r="AF47" s="214"/>
      <c r="AG47" s="214"/>
      <c r="AH47" s="214"/>
      <c r="AI47" s="214"/>
      <c r="AJ47" s="214"/>
      <c r="AK47" s="214"/>
      <c r="AL47" s="214"/>
      <c r="AM47" s="214"/>
      <c r="AN47" s="214"/>
      <c r="AQ47" s="214"/>
      <c r="AR47" s="214"/>
      <c r="AS47" s="214"/>
      <c r="AT47" s="214"/>
      <c r="AU47" s="214"/>
      <c r="AV47" s="214"/>
      <c r="AW47" s="214"/>
      <c r="AX47" s="214"/>
      <c r="AY47" s="214"/>
      <c r="AZ47" s="214"/>
      <c r="BA47" s="214"/>
      <c r="BB47" s="214"/>
      <c r="BC47" s="214"/>
      <c r="BD47" s="214"/>
      <c r="BE47" s="214"/>
      <c r="BF47" s="214"/>
      <c r="BG47" s="214"/>
      <c r="BH47" s="214"/>
      <c r="BI47" s="214"/>
      <c r="BJ47" s="214"/>
      <c r="BK47" s="214"/>
      <c r="BL47" s="214"/>
      <c r="BM47" s="214"/>
      <c r="BN47" s="214"/>
      <c r="BO47" s="214"/>
      <c r="BV47" s="214"/>
      <c r="BW47" s="96">
        <v>4410</v>
      </c>
      <c r="BX47" s="451" t="s">
        <v>148</v>
      </c>
      <c r="BY47" s="509"/>
      <c r="BZ47" s="509"/>
      <c r="CA47" s="510"/>
      <c r="CB47" s="239" t="s">
        <v>59</v>
      </c>
    </row>
    <row r="48" spans="3:80" ht="27" customHeight="1"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14"/>
      <c r="AB48" s="214"/>
      <c r="AC48" s="214"/>
      <c r="AD48" s="214"/>
      <c r="AE48" s="214"/>
      <c r="AF48" s="214"/>
      <c r="AG48" s="214"/>
      <c r="AH48" s="214"/>
      <c r="AI48" s="214"/>
      <c r="AJ48" s="214"/>
      <c r="AK48" s="214"/>
      <c r="AL48" s="214"/>
      <c r="AM48" s="214"/>
      <c r="AN48" s="214"/>
      <c r="AQ48" s="214"/>
      <c r="AR48" s="214"/>
      <c r="AS48" s="214"/>
      <c r="AT48" s="214"/>
      <c r="AU48" s="214"/>
      <c r="AV48" s="214"/>
      <c r="AW48" s="214"/>
      <c r="AX48" s="214"/>
      <c r="AY48" s="214"/>
      <c r="AZ48" s="214"/>
      <c r="BA48" s="214"/>
      <c r="BB48" s="214"/>
      <c r="BC48" s="214"/>
      <c r="BD48" s="214"/>
      <c r="BE48" s="214"/>
      <c r="BF48" s="214"/>
      <c r="BG48" s="214"/>
      <c r="BH48" s="214"/>
      <c r="BI48" s="214"/>
      <c r="BJ48" s="214"/>
      <c r="BK48" s="214"/>
      <c r="BL48" s="214"/>
      <c r="BM48" s="214"/>
      <c r="BN48" s="214"/>
      <c r="BO48" s="214"/>
      <c r="BV48" s="214"/>
      <c r="BW48" s="236">
        <v>12195</v>
      </c>
      <c r="BX48" s="451" t="s">
        <v>49</v>
      </c>
      <c r="BY48" s="509"/>
      <c r="BZ48" s="509"/>
      <c r="CA48" s="510"/>
      <c r="CB48" s="238"/>
    </row>
    <row r="49" spans="75:80" ht="27" customHeight="1">
      <c r="BX49" s="636" t="s">
        <v>125</v>
      </c>
      <c r="BY49" s="637"/>
      <c r="BZ49" s="637"/>
      <c r="CA49" s="638"/>
    </row>
    <row r="50" spans="75:80" ht="27" customHeight="1">
      <c r="BW50"/>
      <c r="BX50"/>
      <c r="BY50"/>
      <c r="BZ50"/>
      <c r="CA50"/>
      <c r="CB50"/>
    </row>
    <row r="51" spans="75:80" ht="27" customHeight="1">
      <c r="BW51"/>
      <c r="BX51"/>
      <c r="BY51"/>
      <c r="BZ51"/>
      <c r="CA51"/>
      <c r="CB51"/>
    </row>
    <row r="52" spans="75:80" ht="27" customHeight="1">
      <c r="BW52"/>
      <c r="BX52"/>
      <c r="BY52"/>
      <c r="BZ52"/>
      <c r="CA52"/>
      <c r="CB52"/>
    </row>
    <row r="53" spans="75:80" ht="27" customHeight="1">
      <c r="BW53"/>
      <c r="BX53"/>
      <c r="BY53"/>
      <c r="BZ53"/>
      <c r="CA53"/>
      <c r="CB53"/>
    </row>
  </sheetData>
  <protectedRanges>
    <protectedRange sqref="B1:X1 AF25:AF27 Z1:Z65533 AA14:AF14 AI14:AP14 AR15:AW21 J30:O34 AZ14:BE14 BG14:BH22 BI14:BN14 BI16:BN22 Y1:Y14 G3 A1:A65533 AA10:AQ13 AI22:AP22 CC11:CC53 AH2:AH9 BW2:CC8 AI3:AP9 C22:C27 C4:G6 Q2:X6 P2 Y16:Y25 H2:I6 C36:C38 CO22:CP22 AZ16:BE18 AY40:BE65533 AG33:AX65533 AY14:AY22 CD22:CI65533 CQ1:IS65533 CK22:CM22 CD1:CP8 CJ10:CJ65533 BW9:CP9 CK26:CP26 BS14 AQ23:AY23 D22:I38 M35:Y42 C39:I65529 AI25:AP26 BW54:CC65533 J43:Y65533 J22:O25 B40:B65533 J35:J42 B7:B31 CK30:CP65533 BV11:BV13 BO14:BO65533 BG23:BN65533 BV15:BV65533 AQ24:AX32 AZ28:BE31 AY24:AY39 AG14:AH27 AG32:AP32 AA16:AE23 AF16:AF22 AA27:AE65533 AF30:AF65533 AA1:CC1 AR10:CC10 AQ2:BV9 AR11:BO12 AY13:BO13 BF14:BF65533 P7:X25 C7:O21 P26:Y34 AX22 AX13:AX20 AR13:AW13 AI16:AO21 AP17:AP21 AR14:AU14 AQ14:AQ22 BP15:BU65529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W11:CB53" name="Oblast1" securityDescriptor="O:WDG:WDD:(A;;CC;;;S-1-5-21-803378362-296240805-1831112798-6325)(A;;CC;;;S-1-5-21-803378362-296240805-1831112798-3188)"/>
    <protectedRange sqref="C35" name="Oblast1_3" securityDescriptor="O:WDG:WDD:(A;;CC;;;S-1-5-21-803378362-296240805-1831112798-6325)(A;;CC;;;S-1-5-21-803378362-296240805-1831112798-3188)"/>
    <protectedRange sqref="C28:C34" name="Oblast1_1_4" securityDescriptor="O:WDG:WDD:(A;;CC;;;S-1-5-21-803378362-296240805-1831112798-6325)(A;;CC;;;S-1-5-21-803378362-296240805-1831112798-3188)"/>
    <protectedRange sqref="AZ20:BE22 AZ24:BE26" name="Oblast1_6" securityDescriptor="O:WDG:WDD:(A;;CC;;;S-1-5-21-803378362-296240805-1831112798-6325)(A;;CC;;;S-1-5-21-803378362-296240805-1831112798-3188)"/>
    <protectedRange sqref="CD10:CI10 CK10:CP10" name="Oblast1_10" securityDescriptor="O:WDG:WDD:(A;;CC;;;S-1-5-21-803378362-296240805-1831112798-6325)(A;;CC;;;S-1-5-21-803378362-296240805-1831112798-3188)"/>
    <protectedRange sqref="CD11:CI21 CK14:CP14 CK18:CP18 CN22" name="Oblast1_3_1" securityDescriptor="O:WDG:WDD:(A;;CC;;;S-1-5-21-803378362-296240805-1831112798-6325)(A;;CC;;;S-1-5-21-803378362-296240805-1831112798-3188)"/>
    <protectedRange sqref="CK11:CP13" name="Oblast1_5" securityDescriptor="O:WDG:WDD:(A;;CC;;;S-1-5-21-803378362-296240805-1831112798-6325)(A;;CC;;;S-1-5-21-803378362-296240805-1831112798-3188)"/>
    <protectedRange sqref="CK15:CP17" name="Oblast1_8" securityDescriptor="O:WDG:WDD:(A;;CC;;;S-1-5-21-803378362-296240805-1831112798-6325)(A;;CC;;;S-1-5-21-803378362-296240805-1831112798-3188)"/>
    <protectedRange sqref="CK19 CK23:CP25 CK21:CP21 CL20:CP20 CP19" name="Oblast1_12" securityDescriptor="O:WDG:WDD:(A;;CC;;;S-1-5-21-803378362-296240805-1831112798-6325)(A;;CC;;;S-1-5-21-803378362-296240805-1831112798-3188)"/>
    <protectedRange sqref="BP11:BU13" name="Oblast1_7" securityDescriptor="O:WDG:WDD:(A;;CC;;;S-1-5-21-803378362-296240805-1831112798-6325)(A;;CC;;;S-1-5-21-803378362-296240805-1831112798-3188)"/>
    <protectedRange sqref="CK27:CO27 CK28:CP29 CK20 CL19:CO19" name="Oblast1_1_3" securityDescriptor="O:WDG:WDD:(A;;CC;;;S-1-5-21-803378362-296240805-1831112798-6325)(A;;CC;;;S-1-5-21-803378362-296240805-1831112798-3188)"/>
    <protectedRange sqref="CP27" name="Oblast1_9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</customSheetViews>
  <mergeCells count="167">
    <mergeCell ref="CL25:CO25"/>
    <mergeCell ref="CL21:CO21"/>
    <mergeCell ref="BX24:CA24"/>
    <mergeCell ref="CE15:CH15"/>
    <mergeCell ref="BX23:CA23"/>
    <mergeCell ref="BQ13:BT13"/>
    <mergeCell ref="AB13:AE13"/>
    <mergeCell ref="AJ25:AM25"/>
    <mergeCell ref="BJ22:BM22"/>
    <mergeCell ref="BJ21:BM21"/>
    <mergeCell ref="AS21:AV21"/>
    <mergeCell ref="BA20:BD20"/>
    <mergeCell ref="BA22:BD22"/>
    <mergeCell ref="CL23:CO23"/>
    <mergeCell ref="CL24:CO24"/>
    <mergeCell ref="BQ21:BT21"/>
    <mergeCell ref="BQ24:BT24"/>
    <mergeCell ref="CL19:CO19"/>
    <mergeCell ref="CL20:CO20"/>
    <mergeCell ref="BQ20:BT20"/>
    <mergeCell ref="BQ22:BT22"/>
    <mergeCell ref="BA21:BD21"/>
    <mergeCell ref="BA25:BD25"/>
    <mergeCell ref="AB21:AE21"/>
    <mergeCell ref="CL11:CO11"/>
    <mergeCell ref="CL12:CO12"/>
    <mergeCell ref="CL13:CO13"/>
    <mergeCell ref="CE11:CH11"/>
    <mergeCell ref="CE12:CH12"/>
    <mergeCell ref="CE13:CH13"/>
    <mergeCell ref="CE16:CH16"/>
    <mergeCell ref="CE17:CH17"/>
    <mergeCell ref="CL15:CO15"/>
    <mergeCell ref="CL16:CO16"/>
    <mergeCell ref="CL17:CO17"/>
    <mergeCell ref="BQ37:BT37"/>
    <mergeCell ref="B2:D2"/>
    <mergeCell ref="F2:G2"/>
    <mergeCell ref="K16:N16"/>
    <mergeCell ref="K12:N12"/>
    <mergeCell ref="K11:N11"/>
    <mergeCell ref="AJ6:AM6"/>
    <mergeCell ref="AJ5:AM5"/>
    <mergeCell ref="AJ4:AM4"/>
    <mergeCell ref="AI3:AN3"/>
    <mergeCell ref="D15:G15"/>
    <mergeCell ref="R11:U11"/>
    <mergeCell ref="AB12:AE12"/>
    <mergeCell ref="AJ12:AM12"/>
    <mergeCell ref="AJ13:AM13"/>
    <mergeCell ref="AB11:AE11"/>
    <mergeCell ref="R12:U12"/>
    <mergeCell ref="K13:N13"/>
    <mergeCell ref="R15:U15"/>
    <mergeCell ref="K15:N15"/>
    <mergeCell ref="R17:U17"/>
    <mergeCell ref="AB17:AE17"/>
    <mergeCell ref="AB18:AE18"/>
    <mergeCell ref="D11:G11"/>
    <mergeCell ref="BA24:BD24"/>
    <mergeCell ref="BX48:CA48"/>
    <mergeCell ref="BX47:CA47"/>
    <mergeCell ref="BX49:CA49"/>
    <mergeCell ref="BX25:CA25"/>
    <mergeCell ref="BX27:CA27"/>
    <mergeCell ref="BX28:CA28"/>
    <mergeCell ref="BX29:CA29"/>
    <mergeCell ref="BX31:CA31"/>
    <mergeCell ref="BQ25:BT25"/>
    <mergeCell ref="BX32:CA32"/>
    <mergeCell ref="BX33:CA33"/>
    <mergeCell ref="BX35:CA35"/>
    <mergeCell ref="BX36:CA36"/>
    <mergeCell ref="BX37:CA37"/>
    <mergeCell ref="BX39:CA39"/>
    <mergeCell ref="BX40:CA40"/>
    <mergeCell ref="BX41:CA41"/>
    <mergeCell ref="BX43:CA43"/>
    <mergeCell ref="BX44:CA44"/>
    <mergeCell ref="BX45:CA45"/>
    <mergeCell ref="BQ34:BT34"/>
    <mergeCell ref="BQ38:BT38"/>
    <mergeCell ref="BQ36:BT36"/>
    <mergeCell ref="BQ32:BT32"/>
    <mergeCell ref="BQ30:BT30"/>
    <mergeCell ref="BQ33:BT33"/>
    <mergeCell ref="BA28:BD28"/>
    <mergeCell ref="BA29:BD29"/>
    <mergeCell ref="AJ26:AM26"/>
    <mergeCell ref="BQ26:BT26"/>
    <mergeCell ref="BQ28:BT28"/>
    <mergeCell ref="BQ29:BT29"/>
    <mergeCell ref="BA26:BD26"/>
    <mergeCell ref="BA30:BD30"/>
    <mergeCell ref="BA31:BD31"/>
    <mergeCell ref="BA32:BD32"/>
    <mergeCell ref="BA33:BD33"/>
    <mergeCell ref="BJ11:BM11"/>
    <mergeCell ref="BX11:CA11"/>
    <mergeCell ref="BX12:CA12"/>
    <mergeCell ref="BX13:CA13"/>
    <mergeCell ref="BX15:CA15"/>
    <mergeCell ref="BX16:CA16"/>
    <mergeCell ref="BX17:CA17"/>
    <mergeCell ref="BX20:CA20"/>
    <mergeCell ref="BX21:CA21"/>
    <mergeCell ref="BX19:CA19"/>
    <mergeCell ref="BQ18:BT18"/>
    <mergeCell ref="BQ17:BT17"/>
    <mergeCell ref="BQ16:BT16"/>
    <mergeCell ref="BJ20:BM20"/>
    <mergeCell ref="BJ18:BM18"/>
    <mergeCell ref="BQ11:BT11"/>
    <mergeCell ref="BQ12:BT12"/>
    <mergeCell ref="BJ12:BM12"/>
    <mergeCell ref="BJ13:BM13"/>
    <mergeCell ref="BJ16:BM16"/>
    <mergeCell ref="BJ17:BM17"/>
    <mergeCell ref="BA13:BD13"/>
    <mergeCell ref="BA16:BD16"/>
    <mergeCell ref="BA17:BD17"/>
    <mergeCell ref="AJ22:AM22"/>
    <mergeCell ref="AB22:AE22"/>
    <mergeCell ref="AS22:AV22"/>
    <mergeCell ref="BA11:BD11"/>
    <mergeCell ref="AS11:AV11"/>
    <mergeCell ref="R13:U13"/>
    <mergeCell ref="AB16:AE16"/>
    <mergeCell ref="AS20:AV20"/>
    <mergeCell ref="AJ20:AM20"/>
    <mergeCell ref="AJ21:AM21"/>
    <mergeCell ref="R16:U16"/>
    <mergeCell ref="AB20:AE20"/>
    <mergeCell ref="AS16:AV16"/>
    <mergeCell ref="AS17:AV17"/>
    <mergeCell ref="BA12:BD12"/>
    <mergeCell ref="BA18:BD18"/>
    <mergeCell ref="AJ11:AM11"/>
    <mergeCell ref="AS13:AV13"/>
    <mergeCell ref="AJ16:AM16"/>
    <mergeCell ref="AJ17:AM17"/>
    <mergeCell ref="AJ18:AM18"/>
    <mergeCell ref="D19:G19"/>
    <mergeCell ref="D20:G20"/>
    <mergeCell ref="D21:G21"/>
    <mergeCell ref="C33:D33"/>
    <mergeCell ref="K19:N19"/>
    <mergeCell ref="K20:N20"/>
    <mergeCell ref="AS18:AV18"/>
    <mergeCell ref="AS19:AV19"/>
    <mergeCell ref="AS12:AV12"/>
    <mergeCell ref="D12:G12"/>
    <mergeCell ref="D13:G13"/>
    <mergeCell ref="D16:G16"/>
    <mergeCell ref="D17:G17"/>
    <mergeCell ref="K17:N17"/>
    <mergeCell ref="C34:D34"/>
    <mergeCell ref="C35:D35"/>
    <mergeCell ref="K23:N23"/>
    <mergeCell ref="K24:N24"/>
    <mergeCell ref="K25:N25"/>
    <mergeCell ref="K21:N21"/>
    <mergeCell ref="C28:D28"/>
    <mergeCell ref="C29:D29"/>
    <mergeCell ref="C30:D30"/>
    <mergeCell ref="C31:D31"/>
    <mergeCell ref="C32:D32"/>
  </mergeCells>
  <pageMargins left="0.7" right="0.7" top="0.78740157499999996" bottom="0.78740157499999996" header="0.3" footer="0.3"/>
  <pageSetup paperSize="8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AI4 J11 J15 AZ28:AZ30 BP11 J23 J19 Q11 Q15:Q17 AA20 AI20 AA11 AA16 AI11 AI16 AR11 AR16 AR20 AZ11 AZ16 AZ20 BI11 BI16 BI20:BI21 CD15 BP16 BP20 BP24 BP28 CK19 AZ32:AZ33 BP32 BP36 BW11 BW15 BW19 BW23 BW27 BW31 CK15 BW39 BW43 BW47 BW35 CK23 AZ24 AI25 CK11 CD11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6"/>
  <sheetViews>
    <sheetView showGridLines="0" view="pageBreakPreview" topLeftCell="A7" zoomScale="85" zoomScaleNormal="70" zoomScaleSheetLayoutView="85" workbookViewId="0">
      <selection activeCell="L32" sqref="L32"/>
    </sheetView>
  </sheetViews>
  <sheetFormatPr defaultColWidth="5.5703125" defaultRowHeight="27" customHeight="1"/>
  <cols>
    <col min="1" max="1" width="2.28515625" style="9" customWidth="1"/>
    <col min="2" max="2" width="6" style="9" bestFit="1" customWidth="1"/>
    <col min="3" max="3" width="10.28515625" style="9" customWidth="1"/>
    <col min="4" max="5" width="8.28515625" style="9" customWidth="1"/>
    <col min="6" max="6" width="10.7109375" style="9" customWidth="1"/>
    <col min="7" max="7" width="5.5703125" style="9" customWidth="1"/>
    <col min="8" max="8" width="4.42578125" style="9" customWidth="1"/>
    <col min="9" max="9" width="2.7109375" style="9" customWidth="1"/>
    <col min="10" max="10" width="6" style="9" bestFit="1" customWidth="1"/>
    <col min="11" max="14" width="8.28515625" style="9" customWidth="1"/>
    <col min="15" max="15" width="5.5703125" style="9" customWidth="1"/>
    <col min="16" max="16" width="3" style="9" customWidth="1"/>
    <col min="17" max="17" width="2.7109375" style="9" customWidth="1"/>
    <col min="18" max="18" width="6" style="9" customWidth="1"/>
    <col min="19" max="19" width="10.7109375" style="9" customWidth="1"/>
    <col min="20" max="20" width="10.5703125" style="9" customWidth="1"/>
    <col min="21" max="21" width="9.5703125" style="9" customWidth="1"/>
    <col min="22" max="22" width="13.42578125" style="9" customWidth="1"/>
    <col min="23" max="23" width="5.5703125" style="9" customWidth="1"/>
    <col min="24" max="24" width="2.85546875" style="9" customWidth="1"/>
    <col min="25" max="25" width="6" style="9" bestFit="1" customWidth="1"/>
    <col min="26" max="26" width="10.140625" style="9" customWidth="1"/>
    <col min="27" max="27" width="11.140625" style="9" customWidth="1"/>
    <col min="28" max="28" width="9.85546875" style="9" customWidth="1"/>
    <col min="29" max="29" width="10.28515625" style="9" customWidth="1"/>
    <col min="30" max="30" width="5.5703125" style="9" customWidth="1"/>
    <col min="31" max="31" width="2.7109375" style="9" customWidth="1"/>
    <col min="32" max="32" width="6" style="9" bestFit="1" customWidth="1"/>
    <col min="33" max="36" width="8.28515625" style="9" customWidth="1"/>
    <col min="37" max="37" width="5.5703125" style="9" customWidth="1"/>
    <col min="38" max="38" width="2.7109375" style="9" customWidth="1"/>
    <col min="39" max="39" width="6" bestFit="1" customWidth="1"/>
    <col min="40" max="43" width="8.28515625" customWidth="1"/>
    <col min="44" max="44" width="5.5703125" customWidth="1"/>
    <col min="45" max="16384" width="5.5703125" style="9"/>
  </cols>
  <sheetData>
    <row r="1" spans="1:44" ht="27" customHeight="1">
      <c r="AA1" s="30"/>
    </row>
    <row r="2" spans="1:44" s="159" customFormat="1" ht="27" customHeight="1">
      <c r="B2" s="478" t="s">
        <v>384</v>
      </c>
      <c r="C2" s="479"/>
      <c r="D2" s="479"/>
      <c r="E2" s="9"/>
      <c r="F2" s="463">
        <f>TES!F2</f>
        <v>44713</v>
      </c>
      <c r="G2" s="462"/>
      <c r="AA2" s="30"/>
      <c r="AM2"/>
      <c r="AN2"/>
      <c r="AO2"/>
      <c r="AP2"/>
      <c r="AQ2"/>
      <c r="AR2"/>
    </row>
    <row r="3" spans="1:44" ht="27" customHeight="1">
      <c r="D3" s="1"/>
      <c r="R3" s="456" t="s">
        <v>236</v>
      </c>
      <c r="S3" s="529"/>
      <c r="T3" s="529"/>
      <c r="U3" s="529"/>
      <c r="V3" s="529"/>
      <c r="W3" s="530"/>
      <c r="AA3" s="30"/>
      <c r="AF3" s="654"/>
      <c r="AG3" s="655"/>
      <c r="AH3" s="655"/>
      <c r="AI3" s="655"/>
      <c r="AJ3" s="655"/>
      <c r="AK3" s="655"/>
    </row>
    <row r="4" spans="1:44" ht="27" customHeight="1">
      <c r="A4" s="261"/>
      <c r="B4" s="262" t="s">
        <v>517</v>
      </c>
      <c r="C4" s="261">
        <f>SUM(D4:G4)</f>
        <v>0</v>
      </c>
      <c r="D4" s="261"/>
      <c r="R4" s="113">
        <v>4660</v>
      </c>
      <c r="S4" s="456" t="s">
        <v>220</v>
      </c>
      <c r="T4" s="529"/>
      <c r="U4" s="529"/>
      <c r="V4" s="530"/>
      <c r="W4" s="113" t="s">
        <v>601</v>
      </c>
      <c r="X4" s="53"/>
      <c r="AA4" s="30"/>
      <c r="AF4" s="53"/>
      <c r="AG4" s="654"/>
      <c r="AH4" s="655"/>
      <c r="AI4" s="655"/>
      <c r="AJ4" s="655"/>
      <c r="AK4" s="53"/>
    </row>
    <row r="5" spans="1:44" ht="27" customHeight="1">
      <c r="A5" s="261"/>
      <c r="B5" s="263" t="s">
        <v>518</v>
      </c>
      <c r="C5" s="261">
        <f>SUM(D5:G5)</f>
        <v>0</v>
      </c>
      <c r="D5" s="261"/>
      <c r="R5" s="113">
        <v>10656</v>
      </c>
      <c r="S5" s="456" t="s">
        <v>221</v>
      </c>
      <c r="T5" s="529"/>
      <c r="U5" s="529"/>
      <c r="V5" s="530"/>
      <c r="W5" s="113"/>
      <c r="X5" s="53"/>
      <c r="AA5" s="30"/>
      <c r="AF5" s="53"/>
      <c r="AG5" s="654"/>
      <c r="AH5" s="655"/>
      <c r="AI5" s="655"/>
      <c r="AJ5" s="655"/>
      <c r="AK5" s="53"/>
    </row>
    <row r="6" spans="1:44" ht="27" customHeight="1">
      <c r="A6" s="261"/>
      <c r="B6" s="263" t="s">
        <v>126</v>
      </c>
      <c r="C6" s="261"/>
      <c r="D6" s="261"/>
      <c r="S6" s="456" t="s">
        <v>243</v>
      </c>
      <c r="T6" s="529"/>
      <c r="U6" s="529"/>
      <c r="V6" s="530"/>
      <c r="AA6" s="30"/>
      <c r="AF6" s="53"/>
      <c r="AG6" s="654"/>
      <c r="AH6" s="655"/>
      <c r="AI6" s="655"/>
      <c r="AJ6" s="655"/>
      <c r="AK6" s="53"/>
    </row>
    <row r="7" spans="1:44" ht="27" customHeight="1">
      <c r="U7" s="23"/>
      <c r="AF7" s="53"/>
      <c r="AG7" s="53"/>
      <c r="AH7" s="53"/>
      <c r="AI7" s="53"/>
      <c r="AJ7" s="53"/>
      <c r="AK7" s="53"/>
    </row>
    <row r="8" spans="1:44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21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4" ht="27" customHeight="1">
      <c r="E9" s="23"/>
      <c r="M9" s="23"/>
      <c r="U9" s="23"/>
      <c r="AB9" s="23"/>
      <c r="AI9" s="23"/>
      <c r="AM9" s="237"/>
      <c r="AN9" s="237"/>
      <c r="AO9" s="237"/>
      <c r="AP9" s="23"/>
      <c r="AQ9" s="237"/>
      <c r="AR9" s="237"/>
    </row>
    <row r="10" spans="1:44" ht="27" customHeight="1">
      <c r="B10" s="111">
        <v>4650</v>
      </c>
      <c r="C10" s="500" t="s">
        <v>225</v>
      </c>
      <c r="D10" s="522"/>
      <c r="E10" s="522"/>
      <c r="F10" s="523"/>
      <c r="G10" s="111" t="s">
        <v>123</v>
      </c>
      <c r="J10" s="111">
        <v>4660</v>
      </c>
      <c r="K10" s="500" t="s">
        <v>222</v>
      </c>
      <c r="L10" s="522"/>
      <c r="M10" s="522"/>
      <c r="N10" s="523"/>
      <c r="O10" s="111" t="s">
        <v>123</v>
      </c>
      <c r="P10" s="53"/>
      <c r="R10" s="111">
        <v>4670</v>
      </c>
      <c r="S10" s="500" t="s">
        <v>698</v>
      </c>
      <c r="T10" s="639"/>
      <c r="U10" s="639"/>
      <c r="V10" s="640"/>
      <c r="W10" s="111" t="s">
        <v>123</v>
      </c>
      <c r="X10" s="84"/>
      <c r="Y10" s="85">
        <v>4520</v>
      </c>
      <c r="Z10" s="500" t="s">
        <v>230</v>
      </c>
      <c r="AA10" s="562"/>
      <c r="AB10" s="562"/>
      <c r="AC10" s="540"/>
      <c r="AD10" s="85" t="s">
        <v>59</v>
      </c>
      <c r="AE10" s="84"/>
      <c r="AF10" s="111">
        <v>4610</v>
      </c>
      <c r="AG10" s="500" t="s">
        <v>149</v>
      </c>
      <c r="AH10" s="522"/>
      <c r="AI10" s="522"/>
      <c r="AJ10" s="523"/>
      <c r="AK10" s="111" t="s">
        <v>51</v>
      </c>
      <c r="AM10" s="111">
        <v>3460</v>
      </c>
      <c r="AN10" s="500" t="s">
        <v>109</v>
      </c>
      <c r="AO10" s="522"/>
      <c r="AP10" s="522"/>
      <c r="AQ10" s="523"/>
      <c r="AR10" s="111" t="s">
        <v>123</v>
      </c>
    </row>
    <row r="11" spans="1:44" ht="27" customHeight="1">
      <c r="B11" s="111">
        <v>61772</v>
      </c>
      <c r="C11" s="500" t="s">
        <v>227</v>
      </c>
      <c r="D11" s="522"/>
      <c r="E11" s="522"/>
      <c r="F11" s="523"/>
      <c r="G11" s="111"/>
      <c r="J11" s="111">
        <v>99758</v>
      </c>
      <c r="K11" s="500" t="s">
        <v>223</v>
      </c>
      <c r="L11" s="522"/>
      <c r="M11" s="522"/>
      <c r="N11" s="523"/>
      <c r="O11" s="111"/>
      <c r="P11" s="53"/>
      <c r="R11" s="111">
        <v>11803</v>
      </c>
      <c r="S11" s="500" t="s">
        <v>229</v>
      </c>
      <c r="T11" s="639"/>
      <c r="U11" s="639"/>
      <c r="V11" s="640"/>
      <c r="W11" s="111"/>
      <c r="X11" s="84"/>
      <c r="Y11" s="85">
        <v>50065</v>
      </c>
      <c r="Z11" s="500" t="s">
        <v>647</v>
      </c>
      <c r="AA11" s="562"/>
      <c r="AB11" s="562"/>
      <c r="AC11" s="540"/>
      <c r="AD11" s="85"/>
      <c r="AE11" s="84"/>
      <c r="AF11" s="111">
        <v>10207</v>
      </c>
      <c r="AG11" s="500" t="s">
        <v>139</v>
      </c>
      <c r="AH11" s="522"/>
      <c r="AI11" s="522"/>
      <c r="AJ11" s="523"/>
      <c r="AK11" s="111"/>
      <c r="AM11" s="111">
        <v>81237</v>
      </c>
      <c r="AN11" s="500" t="s">
        <v>110</v>
      </c>
      <c r="AO11" s="522"/>
      <c r="AP11" s="522"/>
      <c r="AQ11" s="523"/>
      <c r="AR11" s="111"/>
    </row>
    <row r="12" spans="1:44" ht="27" customHeight="1">
      <c r="C12" s="500" t="s">
        <v>228</v>
      </c>
      <c r="D12" s="639"/>
      <c r="E12" s="639"/>
      <c r="F12" s="640"/>
      <c r="K12" s="500" t="s">
        <v>224</v>
      </c>
      <c r="L12" s="639"/>
      <c r="M12" s="639"/>
      <c r="N12" s="640"/>
      <c r="R12" s="84"/>
      <c r="S12" s="500" t="s">
        <v>235</v>
      </c>
      <c r="T12" s="639"/>
      <c r="U12" s="639"/>
      <c r="V12" s="640"/>
      <c r="W12" s="84"/>
      <c r="X12" s="84"/>
      <c r="Y12" s="84"/>
      <c r="Z12" s="500" t="s">
        <v>648</v>
      </c>
      <c r="AA12" s="562"/>
      <c r="AB12" s="562"/>
      <c r="AC12" s="540"/>
      <c r="AD12" s="84"/>
      <c r="AE12" s="84"/>
      <c r="AF12" s="84"/>
      <c r="AG12" s="500" t="s">
        <v>150</v>
      </c>
      <c r="AH12" s="639"/>
      <c r="AI12" s="639"/>
      <c r="AJ12" s="640"/>
      <c r="AK12" s="84"/>
      <c r="AM12" s="241"/>
      <c r="AN12" s="500" t="s">
        <v>122</v>
      </c>
      <c r="AO12" s="639"/>
      <c r="AP12" s="639"/>
      <c r="AQ12" s="640"/>
      <c r="AR12" s="241"/>
    </row>
    <row r="13" spans="1:44" ht="27" customHeight="1" thickBot="1">
      <c r="E13" s="23"/>
      <c r="H13" s="53"/>
      <c r="I13" s="13"/>
      <c r="J13" s="13"/>
      <c r="K13" s="13"/>
      <c r="L13" s="14"/>
      <c r="M13" s="23"/>
      <c r="Q13" s="53"/>
      <c r="R13" s="84"/>
      <c r="S13" s="84"/>
      <c r="T13" s="84"/>
      <c r="U13" s="23"/>
      <c r="V13" s="84"/>
      <c r="W13" s="84"/>
      <c r="X13" s="92"/>
      <c r="Y13" s="84"/>
      <c r="Z13" s="84"/>
      <c r="AA13" s="84"/>
      <c r="AB13" s="23"/>
      <c r="AC13" s="84"/>
      <c r="AD13" s="84"/>
      <c r="AE13" s="84"/>
      <c r="AF13" s="84"/>
      <c r="AG13" s="84"/>
      <c r="AH13" s="84"/>
      <c r="AI13" s="18"/>
      <c r="AJ13" s="84"/>
      <c r="AK13" s="84"/>
      <c r="AM13" s="237"/>
      <c r="AN13" s="237"/>
      <c r="AO13" s="237"/>
      <c r="AP13" s="23"/>
      <c r="AQ13" s="237"/>
      <c r="AR13" s="237"/>
    </row>
    <row r="14" spans="1:44" ht="27" customHeight="1">
      <c r="B14" s="35">
        <v>2531</v>
      </c>
      <c r="C14" s="630" t="s">
        <v>226</v>
      </c>
      <c r="D14" s="656"/>
      <c r="E14" s="656"/>
      <c r="F14" s="657"/>
      <c r="G14" s="35"/>
      <c r="H14" s="53"/>
      <c r="I14" s="38"/>
      <c r="P14" s="53"/>
      <c r="Q14" s="53"/>
      <c r="R14" s="35">
        <v>2540</v>
      </c>
      <c r="S14" s="630" t="s">
        <v>241</v>
      </c>
      <c r="T14" s="562"/>
      <c r="U14" s="562"/>
      <c r="V14" s="540"/>
      <c r="W14" s="35"/>
      <c r="X14" s="92"/>
      <c r="Y14" s="93">
        <v>4520</v>
      </c>
      <c r="Z14" s="451" t="s">
        <v>233</v>
      </c>
      <c r="AA14" s="562"/>
      <c r="AB14" s="562"/>
      <c r="AC14" s="540"/>
      <c r="AD14" s="100" t="s">
        <v>59</v>
      </c>
      <c r="AE14" s="84"/>
      <c r="AF14" s="93">
        <v>4610</v>
      </c>
      <c r="AG14" s="451" t="s">
        <v>151</v>
      </c>
      <c r="AH14" s="562"/>
      <c r="AI14" s="562"/>
      <c r="AJ14" s="540"/>
      <c r="AK14" s="93" t="s">
        <v>59</v>
      </c>
      <c r="AM14" s="237"/>
      <c r="AN14" s="237"/>
      <c r="AO14" s="237"/>
      <c r="AP14" s="23"/>
      <c r="AQ14" s="237"/>
      <c r="AR14" s="237"/>
    </row>
    <row r="15" spans="1:44" ht="27" customHeight="1" thickBot="1">
      <c r="B15" s="35"/>
      <c r="C15" s="630"/>
      <c r="D15" s="656"/>
      <c r="E15" s="656"/>
      <c r="F15" s="657"/>
      <c r="G15" s="35"/>
      <c r="H15" s="53"/>
      <c r="I15" s="39"/>
      <c r="J15" s="291">
        <v>3440</v>
      </c>
      <c r="K15" s="666" t="s">
        <v>270</v>
      </c>
      <c r="L15" s="667"/>
      <c r="M15" s="667"/>
      <c r="N15" s="667"/>
      <c r="O15" s="36" t="s">
        <v>518</v>
      </c>
      <c r="P15" s="53"/>
      <c r="Q15" s="53"/>
      <c r="R15" s="35"/>
      <c r="S15" s="630"/>
      <c r="T15" s="562"/>
      <c r="U15" s="562"/>
      <c r="V15" s="540"/>
      <c r="W15" s="35"/>
      <c r="X15" s="92"/>
      <c r="Y15" s="93">
        <v>10129</v>
      </c>
      <c r="Z15" s="451" t="s">
        <v>232</v>
      </c>
      <c r="AA15" s="562"/>
      <c r="AB15" s="562"/>
      <c r="AC15" s="540"/>
      <c r="AD15" s="93"/>
      <c r="AE15" s="92"/>
      <c r="AF15" s="93">
        <v>11408</v>
      </c>
      <c r="AG15" s="649" t="s">
        <v>152</v>
      </c>
      <c r="AH15" s="650"/>
      <c r="AI15" s="650"/>
      <c r="AJ15" s="651"/>
      <c r="AK15" s="93"/>
      <c r="AL15" s="53"/>
      <c r="AM15" s="35">
        <v>2532</v>
      </c>
      <c r="AN15" s="630" t="s">
        <v>611</v>
      </c>
      <c r="AO15" s="652"/>
      <c r="AP15" s="652"/>
      <c r="AQ15" s="653"/>
      <c r="AR15" s="35"/>
    </row>
    <row r="16" spans="1:44" ht="27" customHeight="1">
      <c r="C16" s="654"/>
      <c r="D16" s="655"/>
      <c r="E16" s="655"/>
      <c r="F16" s="655"/>
      <c r="H16" s="53"/>
      <c r="I16" s="23"/>
      <c r="J16" s="291">
        <v>12320</v>
      </c>
      <c r="K16" s="666" t="s">
        <v>201</v>
      </c>
      <c r="L16" s="667"/>
      <c r="M16" s="667"/>
      <c r="N16" s="667"/>
      <c r="O16" s="291"/>
      <c r="Q16" s="53"/>
      <c r="R16" s="84"/>
      <c r="S16" s="92"/>
      <c r="T16" s="81"/>
      <c r="U16" s="81"/>
      <c r="V16" s="81"/>
      <c r="W16" s="84"/>
      <c r="X16" s="92"/>
      <c r="Y16" s="84"/>
      <c r="Z16" s="451" t="s">
        <v>383</v>
      </c>
      <c r="AA16" s="562"/>
      <c r="AB16" s="562"/>
      <c r="AC16" s="540"/>
      <c r="AD16" s="84"/>
      <c r="AE16" s="92"/>
      <c r="AF16" s="84"/>
      <c r="AG16" s="451" t="s">
        <v>135</v>
      </c>
      <c r="AH16" s="562"/>
      <c r="AI16" s="562"/>
      <c r="AJ16" s="540"/>
      <c r="AK16" s="84"/>
      <c r="AL16" s="53"/>
      <c r="AM16" s="35">
        <v>2572</v>
      </c>
      <c r="AN16" s="630" t="s">
        <v>364</v>
      </c>
      <c r="AO16" s="652"/>
      <c r="AP16" s="652"/>
      <c r="AQ16" s="653"/>
      <c r="AR16" s="35"/>
    </row>
    <row r="17" spans="2:38" ht="27" customHeight="1">
      <c r="B17" s="53"/>
      <c r="C17" s="53"/>
      <c r="D17" s="53"/>
      <c r="E17" s="53"/>
      <c r="F17" s="53"/>
      <c r="G17" s="53"/>
      <c r="H17" s="53"/>
      <c r="I17" s="23"/>
      <c r="J17" s="1"/>
      <c r="K17" s="646" t="s">
        <v>272</v>
      </c>
      <c r="L17" s="647"/>
      <c r="M17" s="647"/>
      <c r="N17" s="648"/>
      <c r="O17" s="1"/>
      <c r="Q17" s="53"/>
      <c r="R17" s="92"/>
      <c r="S17" s="92"/>
      <c r="T17" s="81"/>
      <c r="U17" s="81"/>
      <c r="V17" s="81"/>
      <c r="W17" s="92"/>
      <c r="X17" s="92"/>
      <c r="Y17" s="84"/>
      <c r="Z17" s="84"/>
      <c r="AA17" s="84"/>
      <c r="AB17" s="23"/>
      <c r="AC17" s="84"/>
      <c r="AD17" s="84"/>
      <c r="AE17" s="92"/>
      <c r="AF17" s="84"/>
      <c r="AG17" s="84"/>
      <c r="AH17" s="84"/>
      <c r="AI17" s="18"/>
      <c r="AJ17" s="84"/>
      <c r="AK17" s="84"/>
      <c r="AL17" s="53"/>
    </row>
    <row r="18" spans="2:38" ht="27" customHeight="1">
      <c r="B18" s="467" t="s">
        <v>604</v>
      </c>
      <c r="C18" s="465"/>
      <c r="D18" s="54"/>
      <c r="E18" s="54"/>
      <c r="F18" s="54"/>
      <c r="G18" s="53"/>
      <c r="H18" s="53"/>
      <c r="I18" s="23"/>
      <c r="M18" s="53"/>
      <c r="Q18" s="53"/>
      <c r="R18" s="92"/>
      <c r="S18" s="92"/>
      <c r="T18" s="92"/>
      <c r="U18" s="92"/>
      <c r="V18" s="92"/>
      <c r="W18" s="92"/>
      <c r="X18" s="92"/>
      <c r="Y18" s="93">
        <v>4520</v>
      </c>
      <c r="Z18" s="451" t="s">
        <v>231</v>
      </c>
      <c r="AA18" s="562"/>
      <c r="AB18" s="562"/>
      <c r="AC18" s="540"/>
      <c r="AD18" s="100" t="s">
        <v>59</v>
      </c>
      <c r="AE18" s="92"/>
      <c r="AF18" s="93">
        <v>4610</v>
      </c>
      <c r="AG18" s="451" t="s">
        <v>153</v>
      </c>
      <c r="AH18" s="452"/>
      <c r="AI18" s="452"/>
      <c r="AJ18" s="453"/>
      <c r="AK18" s="93" t="s">
        <v>59</v>
      </c>
      <c r="AL18" s="53"/>
    </row>
    <row r="19" spans="2:38" ht="27" customHeight="1" thickBot="1">
      <c r="B19" s="468" t="s">
        <v>605</v>
      </c>
      <c r="C19" s="465"/>
      <c r="D19" s="54"/>
      <c r="E19" s="54"/>
      <c r="F19" s="54"/>
      <c r="G19" s="53"/>
      <c r="H19" s="53"/>
      <c r="I19" s="39"/>
      <c r="J19" s="258">
        <v>2230</v>
      </c>
      <c r="K19" s="668" t="s">
        <v>732</v>
      </c>
      <c r="L19" s="669"/>
      <c r="M19" s="669"/>
      <c r="N19" s="670"/>
      <c r="O19" s="258" t="s">
        <v>587</v>
      </c>
      <c r="Q19" s="53"/>
      <c r="R19" s="92"/>
      <c r="S19" s="92"/>
      <c r="T19" s="81"/>
      <c r="U19" s="81"/>
      <c r="V19" s="81"/>
      <c r="W19" s="92"/>
      <c r="X19" s="92"/>
      <c r="Y19" s="93">
        <v>12029</v>
      </c>
      <c r="Z19" s="451" t="s">
        <v>232</v>
      </c>
      <c r="AA19" s="562"/>
      <c r="AB19" s="562"/>
      <c r="AC19" s="540"/>
      <c r="AD19" s="93"/>
      <c r="AE19" s="92"/>
      <c r="AF19" s="93">
        <v>11941</v>
      </c>
      <c r="AG19" s="649" t="s">
        <v>137</v>
      </c>
      <c r="AH19" s="658"/>
      <c r="AI19" s="658"/>
      <c r="AJ19" s="659"/>
      <c r="AK19" s="93"/>
      <c r="AL19" s="53"/>
    </row>
    <row r="20" spans="2:38" ht="27" customHeight="1">
      <c r="B20" s="469" t="s">
        <v>577</v>
      </c>
      <c r="C20" s="465"/>
      <c r="D20" s="49"/>
      <c r="E20" s="49"/>
      <c r="F20" s="49"/>
      <c r="G20" s="53"/>
      <c r="H20" s="41"/>
      <c r="J20" s="258">
        <v>12582</v>
      </c>
      <c r="K20" s="660" t="s">
        <v>116</v>
      </c>
      <c r="L20" s="661"/>
      <c r="M20" s="661"/>
      <c r="N20" s="662"/>
      <c r="O20" s="258" t="s">
        <v>609</v>
      </c>
      <c r="Q20" s="53"/>
      <c r="R20" s="92"/>
      <c r="S20" s="92"/>
      <c r="T20" s="81"/>
      <c r="U20" s="81"/>
      <c r="V20" s="81"/>
      <c r="W20" s="92"/>
      <c r="X20" s="92"/>
      <c r="Y20" s="84"/>
      <c r="Z20" s="451" t="s">
        <v>383</v>
      </c>
      <c r="AA20" s="562"/>
      <c r="AB20" s="562"/>
      <c r="AC20" s="540"/>
      <c r="AD20" s="84"/>
      <c r="AE20" s="92"/>
      <c r="AF20" s="84"/>
      <c r="AG20" s="451" t="s">
        <v>154</v>
      </c>
      <c r="AH20" s="562"/>
      <c r="AI20" s="562"/>
      <c r="AJ20" s="540"/>
      <c r="AK20" s="84"/>
      <c r="AL20" s="53"/>
    </row>
    <row r="21" spans="2:38" ht="27" customHeight="1">
      <c r="B21" s="470" t="s">
        <v>576</v>
      </c>
      <c r="C21" s="465"/>
      <c r="D21" s="53"/>
      <c r="E21" s="53"/>
      <c r="F21" s="53"/>
      <c r="G21" s="53"/>
      <c r="H21" s="41"/>
      <c r="J21" s="257"/>
      <c r="K21" s="660" t="s">
        <v>127</v>
      </c>
      <c r="L21" s="661"/>
      <c r="M21" s="661"/>
      <c r="N21" s="662"/>
      <c r="O21" s="257"/>
      <c r="R21" s="92"/>
      <c r="S21" s="92"/>
      <c r="T21" s="81"/>
      <c r="U21" s="81"/>
      <c r="V21" s="81"/>
      <c r="W21" s="92"/>
      <c r="X21" s="84"/>
      <c r="Y21" s="84"/>
      <c r="Z21" s="84"/>
      <c r="AA21" s="84"/>
      <c r="AB21" s="23"/>
      <c r="AC21" s="84"/>
      <c r="AD21" s="84"/>
      <c r="AE21" s="92"/>
      <c r="AF21" s="84"/>
      <c r="AG21" s="84"/>
      <c r="AH21" s="84"/>
      <c r="AI21" s="18"/>
      <c r="AJ21" s="84"/>
      <c r="AK21" s="84"/>
      <c r="AL21" s="53"/>
    </row>
    <row r="22" spans="2:38" ht="27" customHeight="1">
      <c r="B22" s="471" t="s">
        <v>575</v>
      </c>
      <c r="C22" s="465"/>
      <c r="D22" s="54"/>
      <c r="E22" s="54"/>
      <c r="F22" s="54"/>
      <c r="G22" s="53"/>
      <c r="H22" s="41"/>
      <c r="R22" s="92"/>
      <c r="S22" s="92"/>
      <c r="T22" s="92"/>
      <c r="U22" s="92"/>
      <c r="V22" s="92"/>
      <c r="W22" s="92"/>
      <c r="X22" s="84"/>
      <c r="Y22" s="93">
        <v>4520</v>
      </c>
      <c r="Z22" s="451" t="s">
        <v>234</v>
      </c>
      <c r="AA22" s="562"/>
      <c r="AB22" s="562"/>
      <c r="AC22" s="540"/>
      <c r="AD22" s="100" t="s">
        <v>59</v>
      </c>
      <c r="AE22" s="92"/>
      <c r="AF22" s="93">
        <v>4610</v>
      </c>
      <c r="AG22" s="451" t="s">
        <v>155</v>
      </c>
      <c r="AH22" s="452"/>
      <c r="AI22" s="452"/>
      <c r="AJ22" s="453"/>
      <c r="AK22" s="93" t="s">
        <v>59</v>
      </c>
      <c r="AL22" s="53"/>
    </row>
    <row r="23" spans="2:38" ht="27" customHeight="1">
      <c r="B23" s="464" t="s">
        <v>574</v>
      </c>
      <c r="C23" s="465"/>
      <c r="D23" s="54"/>
      <c r="E23" s="54"/>
      <c r="F23" s="54"/>
      <c r="G23" s="53"/>
      <c r="H23" s="41"/>
      <c r="J23" s="350"/>
      <c r="K23" s="350"/>
      <c r="L23" s="350"/>
      <c r="M23" s="350"/>
      <c r="N23" s="350"/>
      <c r="O23" s="350"/>
      <c r="R23" s="84"/>
      <c r="S23" s="84"/>
      <c r="T23" s="84"/>
      <c r="U23" s="84"/>
      <c r="V23" s="84"/>
      <c r="W23" s="84"/>
      <c r="X23" s="84"/>
      <c r="Y23" s="93">
        <v>37956</v>
      </c>
      <c r="Z23" s="451" t="s">
        <v>238</v>
      </c>
      <c r="AA23" s="562"/>
      <c r="AB23" s="562"/>
      <c r="AC23" s="540"/>
      <c r="AD23" s="93"/>
      <c r="AE23" s="84"/>
      <c r="AF23" s="93">
        <v>12431</v>
      </c>
      <c r="AG23" s="451" t="s">
        <v>49</v>
      </c>
      <c r="AH23" s="452"/>
      <c r="AI23" s="452"/>
      <c r="AJ23" s="453"/>
      <c r="AK23" s="93"/>
    </row>
    <row r="24" spans="2:38" ht="27" customHeight="1" thickBot="1">
      <c r="B24" s="466" t="s">
        <v>573</v>
      </c>
      <c r="C24" s="465"/>
      <c r="D24" s="49"/>
      <c r="E24" s="49"/>
      <c r="F24" s="49"/>
      <c r="G24" s="53"/>
      <c r="H24" s="41"/>
      <c r="I24" s="39"/>
      <c r="J24" s="35">
        <v>2230</v>
      </c>
      <c r="K24" s="630" t="s">
        <v>240</v>
      </c>
      <c r="L24" s="631"/>
      <c r="M24" s="631"/>
      <c r="N24" s="632"/>
      <c r="O24" s="35"/>
      <c r="R24" s="84"/>
      <c r="S24" s="84"/>
      <c r="T24" s="84"/>
      <c r="U24" s="84"/>
      <c r="V24" s="84"/>
      <c r="W24" s="84"/>
      <c r="X24" s="84"/>
      <c r="Y24" s="84"/>
      <c r="Z24" s="451" t="s">
        <v>646</v>
      </c>
      <c r="AA24" s="562"/>
      <c r="AB24" s="562"/>
      <c r="AC24" s="540"/>
      <c r="AD24" s="84"/>
      <c r="AE24" s="84"/>
      <c r="AF24" s="84"/>
      <c r="AG24" s="451" t="s">
        <v>125</v>
      </c>
      <c r="AH24" s="509"/>
      <c r="AI24" s="509"/>
      <c r="AJ24" s="510"/>
      <c r="AK24" s="84"/>
    </row>
    <row r="25" spans="2:38" ht="27" customHeight="1">
      <c r="B25" s="454" t="s">
        <v>589</v>
      </c>
      <c r="C25" s="455"/>
      <c r="D25" s="53"/>
      <c r="E25" s="53"/>
      <c r="F25" s="53"/>
      <c r="G25" s="53"/>
      <c r="H25"/>
      <c r="I25"/>
      <c r="J25" s="35">
        <v>2620</v>
      </c>
      <c r="K25" s="630" t="s">
        <v>365</v>
      </c>
      <c r="L25" s="631"/>
      <c r="M25" s="631"/>
      <c r="N25" s="632"/>
      <c r="O25" s="35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23"/>
      <c r="AC25" s="84"/>
      <c r="AD25" s="84"/>
      <c r="AE25" s="84"/>
      <c r="AF25" s="84"/>
      <c r="AG25" s="84"/>
      <c r="AH25" s="84"/>
      <c r="AI25" s="18"/>
      <c r="AJ25" s="84"/>
      <c r="AK25" s="84"/>
    </row>
    <row r="26" spans="2:38" ht="27" customHeight="1">
      <c r="B26" s="53"/>
      <c r="C26" s="53"/>
      <c r="D26" s="54"/>
      <c r="E26" s="54"/>
      <c r="F26" s="54"/>
      <c r="G26" s="53"/>
      <c r="H26"/>
      <c r="I26"/>
      <c r="J26"/>
      <c r="R26" s="84"/>
      <c r="S26" s="84"/>
      <c r="T26" s="84"/>
      <c r="U26" s="84"/>
      <c r="V26" s="84"/>
      <c r="W26" s="84"/>
      <c r="X26" s="84"/>
      <c r="Y26" s="96">
        <v>3430</v>
      </c>
      <c r="Z26" s="451" t="s">
        <v>112</v>
      </c>
      <c r="AA26" s="452"/>
      <c r="AB26" s="452"/>
      <c r="AC26" s="453"/>
      <c r="AD26" s="96" t="s">
        <v>59</v>
      </c>
      <c r="AE26" s="84"/>
      <c r="AF26" s="93">
        <v>4610</v>
      </c>
      <c r="AG26" s="451" t="s">
        <v>156</v>
      </c>
      <c r="AH26" s="452"/>
      <c r="AI26" s="452"/>
      <c r="AJ26" s="453"/>
      <c r="AK26" s="93" t="s">
        <v>59</v>
      </c>
    </row>
    <row r="27" spans="2:38" ht="27" customHeight="1">
      <c r="B27" s="53"/>
      <c r="C27" s="53"/>
      <c r="D27" s="54"/>
      <c r="E27" s="54"/>
      <c r="F27" s="54"/>
      <c r="G27" s="53"/>
      <c r="H27"/>
      <c r="I27"/>
      <c r="J27"/>
      <c r="R27" s="84"/>
      <c r="S27" s="84"/>
      <c r="T27" s="84"/>
      <c r="U27" s="84"/>
      <c r="V27" s="84"/>
      <c r="W27" s="84"/>
      <c r="X27" s="84"/>
      <c r="Y27" s="96">
        <v>11073</v>
      </c>
      <c r="Z27" s="451" t="s">
        <v>232</v>
      </c>
      <c r="AA27" s="452"/>
      <c r="AB27" s="452"/>
      <c r="AC27" s="453"/>
      <c r="AD27" s="96"/>
      <c r="AE27" s="84"/>
      <c r="AF27" s="93">
        <v>10834</v>
      </c>
      <c r="AG27" s="451" t="s">
        <v>157</v>
      </c>
      <c r="AH27" s="452"/>
      <c r="AI27" s="452"/>
      <c r="AJ27" s="453"/>
      <c r="AK27" s="93"/>
    </row>
    <row r="28" spans="2:38" ht="27" customHeight="1">
      <c r="B28" s="53"/>
      <c r="C28" s="53"/>
      <c r="D28" s="49"/>
      <c r="E28" s="49"/>
      <c r="F28" s="49"/>
      <c r="G28" s="53"/>
      <c r="H28"/>
      <c r="R28" s="84"/>
      <c r="S28" s="84"/>
      <c r="T28" s="84"/>
      <c r="U28" s="84"/>
      <c r="V28" s="84"/>
      <c r="W28" s="84"/>
      <c r="X28" s="84"/>
      <c r="Y28" s="245"/>
      <c r="Z28" s="451" t="s">
        <v>383</v>
      </c>
      <c r="AA28" s="562"/>
      <c r="AB28" s="562"/>
      <c r="AC28" s="540"/>
      <c r="AD28" s="245"/>
      <c r="AE28" s="84"/>
      <c r="AF28" s="84"/>
      <c r="AG28" s="451" t="s">
        <v>158</v>
      </c>
      <c r="AH28" s="562"/>
      <c r="AI28" s="562"/>
      <c r="AJ28" s="540"/>
      <c r="AK28" s="84"/>
    </row>
    <row r="29" spans="2:38" ht="27" customHeight="1">
      <c r="B29" s="53"/>
      <c r="C29" s="53"/>
      <c r="D29" s="53"/>
      <c r="E29" s="53"/>
      <c r="F29" s="53"/>
      <c r="G29" s="53"/>
      <c r="H29"/>
      <c r="I29"/>
      <c r="J29"/>
      <c r="K29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23"/>
      <c r="AC29" s="84"/>
      <c r="AD29" s="84"/>
      <c r="AE29" s="84"/>
      <c r="AF29" s="84"/>
      <c r="AG29" s="84"/>
      <c r="AH29" s="84"/>
      <c r="AI29" s="18"/>
      <c r="AJ29" s="84"/>
      <c r="AK29" s="84"/>
    </row>
    <row r="30" spans="2:38" ht="27" customHeight="1">
      <c r="B30" s="53"/>
      <c r="C30" s="53"/>
      <c r="D30" s="54"/>
      <c r="E30" s="54"/>
      <c r="F30" s="54"/>
      <c r="G30" s="53"/>
      <c r="H30"/>
      <c r="I30"/>
      <c r="J30"/>
      <c r="K30"/>
      <c r="L30" s="253"/>
      <c r="M30" s="253"/>
      <c r="N30" s="253"/>
      <c r="O30" s="253"/>
      <c r="R30" s="84"/>
      <c r="S30" s="84"/>
      <c r="Y30" s="279">
        <v>4520</v>
      </c>
      <c r="Z30" s="649" t="s">
        <v>644</v>
      </c>
      <c r="AA30" s="658"/>
      <c r="AB30" s="658"/>
      <c r="AC30" s="659"/>
      <c r="AD30" s="279" t="s">
        <v>59</v>
      </c>
      <c r="AE30" s="84"/>
      <c r="AF30" s="82">
        <v>4610</v>
      </c>
      <c r="AG30" s="451" t="s">
        <v>159</v>
      </c>
      <c r="AH30" s="562"/>
      <c r="AI30" s="562"/>
      <c r="AJ30" s="540"/>
      <c r="AK30" s="22" t="s">
        <v>59</v>
      </c>
    </row>
    <row r="31" spans="2:38" ht="27" customHeight="1">
      <c r="B31" s="53"/>
      <c r="C31" s="53"/>
      <c r="D31" s="54"/>
      <c r="E31" s="54"/>
      <c r="F31" s="54"/>
      <c r="G31" s="53"/>
      <c r="H31"/>
      <c r="I31"/>
      <c r="J31"/>
      <c r="K31"/>
      <c r="R31" s="84"/>
      <c r="S31" s="84"/>
      <c r="Y31" s="279">
        <v>12602</v>
      </c>
      <c r="Z31" s="649" t="s">
        <v>232</v>
      </c>
      <c r="AA31" s="658"/>
      <c r="AB31" s="658"/>
      <c r="AC31" s="659"/>
      <c r="AD31" s="279"/>
      <c r="AE31" s="84"/>
      <c r="AF31" s="274" t="s">
        <v>617</v>
      </c>
      <c r="AG31" s="663" t="s">
        <v>49</v>
      </c>
      <c r="AH31" s="664"/>
      <c r="AI31" s="664"/>
      <c r="AJ31" s="665"/>
      <c r="AK31" s="93"/>
    </row>
    <row r="32" spans="2:38" ht="27" customHeight="1">
      <c r="B32" s="53"/>
      <c r="C32" s="53"/>
      <c r="D32" s="49"/>
      <c r="E32" s="49"/>
      <c r="F32" s="49"/>
      <c r="G32" s="53"/>
      <c r="H32"/>
      <c r="I32"/>
      <c r="J32"/>
      <c r="K32"/>
      <c r="R32" s="84"/>
      <c r="S32" s="84"/>
      <c r="T32" s="84"/>
      <c r="U32" s="84"/>
      <c r="V32" s="84"/>
      <c r="W32" s="84"/>
      <c r="X32" s="84"/>
      <c r="Y32" s="280"/>
      <c r="Z32" s="649" t="s">
        <v>383</v>
      </c>
      <c r="AA32" s="650"/>
      <c r="AB32" s="650"/>
      <c r="AC32" s="651"/>
      <c r="AD32" s="280"/>
      <c r="AE32" s="84"/>
      <c r="AF32" s="84"/>
      <c r="AG32" s="451" t="s">
        <v>125</v>
      </c>
      <c r="AH32" s="509"/>
      <c r="AI32" s="509"/>
      <c r="AJ32" s="510"/>
      <c r="AK32" s="84"/>
    </row>
    <row r="33" spans="2:11" ht="27" customHeight="1">
      <c r="B33" s="53"/>
      <c r="C33" s="53"/>
      <c r="D33" s="53"/>
      <c r="E33" s="53"/>
      <c r="F33" s="53"/>
      <c r="G33" s="53"/>
      <c r="H33"/>
      <c r="I33"/>
      <c r="J33"/>
      <c r="K33"/>
    </row>
    <row r="34" spans="2:11" ht="27" customHeight="1">
      <c r="H34"/>
      <c r="I34"/>
      <c r="J34"/>
      <c r="K34"/>
    </row>
    <row r="35" spans="2:11" ht="27" customHeight="1">
      <c r="H35"/>
      <c r="I35"/>
      <c r="J35"/>
      <c r="K35"/>
    </row>
    <row r="36" spans="2:11" ht="27" customHeight="1">
      <c r="I36" s="186"/>
    </row>
  </sheetData>
  <protectedRanges>
    <protectedRange sqref="AE3:AK7 J10:O13 Y9:AL9 Y1:AK2 I1:X9 A7:H17 P23:Q25 AE8:AH8 AL10:AL32 R10:AE13 R15:AE17 R14:AC14 AE14 R19:AE21 R18:AC18 AE18 R22:AC22 AE22 A1:A6 G3 B1:G1 A18:A25 D18:H23 C4:G6 H1:H2 AL1:GT8 R33:GT65532 AS9:GT32 T32:X32 J29:O29 R26:X28 AE26:AE28 R23:AE25 R29:S32 A26:G27 D24:G25 I24 AE30:AE32 T29:AE29 J24:O24 J18:O21 H24:H27 I29:I65532 I25 J38:O65532 A28:H65532 I10:I22 P10:Q22 P29:Q65532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16 J25:O25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30:O30 J23:O23" name="Oblast1_1_7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1"/>
    </customSheetView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2"/>
    </customSheetView>
  </customSheetViews>
  <mergeCells count="81">
    <mergeCell ref="Z32:AC32"/>
    <mergeCell ref="K19:N19"/>
    <mergeCell ref="K21:N21"/>
    <mergeCell ref="Z27:AC27"/>
    <mergeCell ref="Z28:AC28"/>
    <mergeCell ref="Z30:AC30"/>
    <mergeCell ref="K24:N24"/>
    <mergeCell ref="K25:N25"/>
    <mergeCell ref="AG32:AJ32"/>
    <mergeCell ref="AG31:AJ31"/>
    <mergeCell ref="K15:N15"/>
    <mergeCell ref="K16:N16"/>
    <mergeCell ref="Z18:AC18"/>
    <mergeCell ref="Z19:AC19"/>
    <mergeCell ref="Z20:AC20"/>
    <mergeCell ref="Z22:AC22"/>
    <mergeCell ref="Z23:AC23"/>
    <mergeCell ref="Z24:AC24"/>
    <mergeCell ref="AG26:AJ26"/>
    <mergeCell ref="AG27:AJ27"/>
    <mergeCell ref="AG28:AJ28"/>
    <mergeCell ref="AG30:AJ30"/>
    <mergeCell ref="Z26:AC26"/>
    <mergeCell ref="Z31:AC31"/>
    <mergeCell ref="AG22:AJ22"/>
    <mergeCell ref="AG20:AJ20"/>
    <mergeCell ref="K20:N20"/>
    <mergeCell ref="B18:C18"/>
    <mergeCell ref="B19:C19"/>
    <mergeCell ref="B22:C22"/>
    <mergeCell ref="AG14:AJ14"/>
    <mergeCell ref="S14:V14"/>
    <mergeCell ref="AG16:AJ16"/>
    <mergeCell ref="AG19:AJ19"/>
    <mergeCell ref="AG18:AJ18"/>
    <mergeCell ref="S4:V4"/>
    <mergeCell ref="S5:V5"/>
    <mergeCell ref="S6:V6"/>
    <mergeCell ref="AF3:AK3"/>
    <mergeCell ref="AG4:AJ4"/>
    <mergeCell ref="AG5:AJ5"/>
    <mergeCell ref="AG6:AJ6"/>
    <mergeCell ref="AG24:AJ24"/>
    <mergeCell ref="K10:N10"/>
    <mergeCell ref="B2:D2"/>
    <mergeCell ref="F2:G2"/>
    <mergeCell ref="Z16:AC16"/>
    <mergeCell ref="C14:F14"/>
    <mergeCell ref="C15:F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AG23:AJ23"/>
    <mergeCell ref="Z10:AC10"/>
    <mergeCell ref="AG10:AJ10"/>
    <mergeCell ref="AG11:AJ11"/>
    <mergeCell ref="S11:V11"/>
    <mergeCell ref="Z11:AC11"/>
    <mergeCell ref="B20:C20"/>
    <mergeCell ref="B21:C21"/>
    <mergeCell ref="B25:C25"/>
    <mergeCell ref="B24:C24"/>
    <mergeCell ref="K17:N17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R4 B10 B14 J10 J15 J19 R10 R14 Y10 Y14 Y18 Y22 AF10 AF14 AF18 AF22 AF26 AF30 AM10 Y30 AM15:AM16 Y26 J24:J25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1"/>
  <sheetViews>
    <sheetView showGridLines="0" topLeftCell="A13" zoomScale="85" zoomScaleNormal="85" zoomScaleSheetLayoutView="85" workbookViewId="0">
      <selection activeCell="O35" sqref="O35"/>
    </sheetView>
  </sheetViews>
  <sheetFormatPr defaultColWidth="5.5703125" defaultRowHeight="27" customHeight="1"/>
  <cols>
    <col min="1" max="1" width="2.85546875" style="9" customWidth="1"/>
    <col min="2" max="2" width="6.140625" style="9" customWidth="1"/>
    <col min="3" max="3" width="6.7109375" style="9" customWidth="1"/>
    <col min="4" max="4" width="11.85546875" style="9" bestFit="1" customWidth="1"/>
    <col min="5" max="5" width="5.7109375" style="9" customWidth="1"/>
    <col min="6" max="7" width="8.28515625" style="9" customWidth="1"/>
    <col min="8" max="8" width="5.5703125" style="9" customWidth="1"/>
    <col min="9" max="9" width="3.140625" style="9" customWidth="1"/>
    <col min="10" max="10" width="2.7109375" style="9" customWidth="1"/>
    <col min="11" max="11" width="6.42578125" style="9" bestFit="1" customWidth="1"/>
    <col min="12" max="12" width="10.5703125" style="9" customWidth="1"/>
    <col min="13" max="13" width="10.140625" style="9" customWidth="1"/>
    <col min="14" max="14" width="10.85546875" style="9" customWidth="1"/>
    <col min="15" max="15" width="8.28515625" style="9" customWidth="1"/>
    <col min="16" max="16" width="5.5703125" style="9" customWidth="1"/>
    <col min="17" max="17" width="2.7109375" style="9" customWidth="1"/>
    <col min="18" max="18" width="6.42578125" style="9" bestFit="1" customWidth="1"/>
    <col min="19" max="22" width="8.28515625" style="9" customWidth="1"/>
    <col min="23" max="23" width="5.5703125" style="9" customWidth="1"/>
    <col min="24" max="24" width="2.7109375" style="9" customWidth="1"/>
    <col min="25" max="25" width="6.42578125" style="9" bestFit="1" customWidth="1"/>
    <col min="26" max="29" width="8.28515625" style="9" customWidth="1"/>
    <col min="30" max="30" width="5.5703125" style="9" customWidth="1"/>
    <col min="31" max="31" width="2.7109375" style="9" customWidth="1"/>
    <col min="32" max="33" width="5.5703125" style="9"/>
    <col min="34" max="34" width="8.42578125" style="9" customWidth="1"/>
    <col min="35" max="35" width="5.5703125" style="30"/>
    <col min="36" max="16384" width="5.5703125" style="9"/>
  </cols>
  <sheetData>
    <row r="2" spans="2:35" ht="27" customHeight="1">
      <c r="B2" s="478" t="s">
        <v>384</v>
      </c>
      <c r="C2" s="479"/>
      <c r="D2" s="479"/>
      <c r="F2" s="463">
        <v>44562</v>
      </c>
      <c r="G2" s="462"/>
      <c r="Y2" s="654"/>
      <c r="Z2" s="673"/>
      <c r="AA2" s="673"/>
      <c r="AB2" s="673"/>
      <c r="AC2" s="673"/>
      <c r="AD2" s="673"/>
    </row>
    <row r="3" spans="2:35" s="153" customFormat="1" ht="27" customHeight="1">
      <c r="B3" s="266"/>
      <c r="C3" s="267"/>
      <c r="D3" s="265"/>
      <c r="E3" s="175"/>
      <c r="F3" s="172"/>
      <c r="G3" s="173"/>
      <c r="K3" s="456" t="s">
        <v>242</v>
      </c>
      <c r="L3" s="459"/>
      <c r="M3" s="459"/>
      <c r="N3" s="459"/>
      <c r="O3" s="459"/>
      <c r="P3" s="460"/>
      <c r="Y3" s="154"/>
      <c r="Z3" s="155"/>
      <c r="AA3" s="155"/>
      <c r="AB3" s="155"/>
      <c r="AC3" s="155"/>
      <c r="AD3" s="155"/>
      <c r="AI3" s="30"/>
    </row>
    <row r="4" spans="2:35" ht="27" customHeight="1">
      <c r="B4" s="262" t="s">
        <v>517</v>
      </c>
      <c r="C4" s="261">
        <f>SUM(D4:G4)</f>
        <v>0</v>
      </c>
      <c r="D4" s="261"/>
      <c r="E4" s="173"/>
      <c r="F4" s="173"/>
      <c r="G4" s="173"/>
      <c r="K4" s="113">
        <v>4660</v>
      </c>
      <c r="L4" s="456" t="s">
        <v>635</v>
      </c>
      <c r="M4" s="459"/>
      <c r="N4" s="459"/>
      <c r="O4" s="460"/>
      <c r="P4" s="113" t="s">
        <v>601</v>
      </c>
      <c r="R4" s="53"/>
      <c r="S4" s="53"/>
      <c r="T4" s="54"/>
      <c r="U4" s="54"/>
      <c r="V4" s="54"/>
      <c r="W4" s="53"/>
      <c r="Y4" s="53"/>
      <c r="Z4" s="654"/>
      <c r="AA4" s="673"/>
      <c r="AB4" s="673"/>
      <c r="AC4" s="673"/>
      <c r="AD4" s="53"/>
    </row>
    <row r="5" spans="2:35" ht="27" customHeight="1">
      <c r="B5" s="263" t="s">
        <v>518</v>
      </c>
      <c r="C5" s="261">
        <f>SUM(D5:G5)</f>
        <v>0</v>
      </c>
      <c r="D5" s="261"/>
      <c r="E5" s="173"/>
      <c r="F5" s="173"/>
      <c r="G5" s="173"/>
      <c r="K5" s="113">
        <v>10656</v>
      </c>
      <c r="L5" s="536" t="s">
        <v>245</v>
      </c>
      <c r="M5" s="537"/>
      <c r="N5" s="537"/>
      <c r="O5" s="538"/>
      <c r="P5" s="113"/>
      <c r="R5" s="53"/>
      <c r="S5" s="53"/>
      <c r="T5" s="54"/>
      <c r="U5" s="54"/>
      <c r="V5" s="54"/>
      <c r="W5" s="53"/>
      <c r="Y5" s="53"/>
      <c r="Z5" s="654"/>
      <c r="AA5" s="673"/>
      <c r="AB5" s="673"/>
      <c r="AC5" s="673"/>
      <c r="AD5" s="53"/>
    </row>
    <row r="6" spans="2:35" ht="27" customHeight="1">
      <c r="B6" s="263" t="s">
        <v>126</v>
      </c>
      <c r="C6" s="261">
        <f>H27+P23</f>
        <v>0</v>
      </c>
      <c r="D6" s="261"/>
      <c r="E6" s="173"/>
      <c r="F6" s="173"/>
      <c r="G6" s="173"/>
      <c r="L6" s="456" t="s">
        <v>244</v>
      </c>
      <c r="M6" s="529"/>
      <c r="N6" s="529"/>
      <c r="O6" s="530"/>
      <c r="Y6" s="53"/>
      <c r="Z6" s="53"/>
      <c r="AA6" s="53"/>
      <c r="AB6" s="53"/>
      <c r="AC6" s="53"/>
      <c r="AD6" s="53"/>
    </row>
    <row r="7" spans="2:35" ht="27" customHeight="1">
      <c r="N7" s="23"/>
      <c r="Y7" s="53"/>
      <c r="Z7" s="53"/>
      <c r="AA7" s="53"/>
      <c r="AB7" s="53"/>
      <c r="AC7" s="53"/>
      <c r="AD7" s="53"/>
      <c r="AE7" s="53"/>
      <c r="AF7" s="53"/>
      <c r="AG7" s="53"/>
      <c r="AH7" s="53"/>
    </row>
    <row r="8" spans="2:35" ht="27" customHeight="1" thickBot="1">
      <c r="F8" s="13"/>
      <c r="G8" s="13"/>
      <c r="H8" s="13"/>
      <c r="I8" s="13"/>
      <c r="J8" s="13"/>
      <c r="K8" s="13"/>
      <c r="L8" s="13"/>
      <c r="M8" s="13"/>
      <c r="N8" s="21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53"/>
      <c r="AC8" s="53"/>
      <c r="AD8" s="53"/>
      <c r="AE8" s="53"/>
      <c r="AF8" s="53"/>
      <c r="AG8" s="53"/>
      <c r="AH8" s="53"/>
    </row>
    <row r="9" spans="2:35" ht="27" customHeight="1">
      <c r="F9" s="15"/>
      <c r="N9" s="15"/>
      <c r="U9" s="15"/>
      <c r="AB9" s="15"/>
      <c r="AF9" s="53"/>
      <c r="AG9" s="53"/>
      <c r="AH9" s="53"/>
    </row>
    <row r="10" spans="2:35" ht="27" customHeight="1">
      <c r="C10" s="111">
        <v>4550</v>
      </c>
      <c r="D10" s="500" t="s">
        <v>246</v>
      </c>
      <c r="E10" s="522"/>
      <c r="F10" s="522"/>
      <c r="G10" s="523"/>
      <c r="H10" s="111" t="s">
        <v>123</v>
      </c>
      <c r="I10" s="53"/>
      <c r="K10" s="111">
        <v>4550</v>
      </c>
      <c r="L10" s="500" t="s">
        <v>247</v>
      </c>
      <c r="M10" s="522"/>
      <c r="N10" s="522"/>
      <c r="O10" s="523"/>
      <c r="P10" s="111" t="s">
        <v>123</v>
      </c>
      <c r="R10" s="57">
        <v>4510</v>
      </c>
      <c r="S10" s="500" t="s">
        <v>251</v>
      </c>
      <c r="T10" s="522"/>
      <c r="U10" s="522"/>
      <c r="V10" s="523"/>
      <c r="W10" s="57" t="s">
        <v>51</v>
      </c>
      <c r="Y10" s="57">
        <v>4520</v>
      </c>
      <c r="Z10" s="500" t="s">
        <v>252</v>
      </c>
      <c r="AA10" s="522"/>
      <c r="AB10" s="522"/>
      <c r="AC10" s="523"/>
      <c r="AD10" s="57" t="s">
        <v>59</v>
      </c>
      <c r="AF10" s="53"/>
      <c r="AG10" s="467" t="s">
        <v>604</v>
      </c>
      <c r="AH10" s="465"/>
    </row>
    <row r="11" spans="2:35" ht="27" customHeight="1">
      <c r="C11" s="111">
        <v>10310</v>
      </c>
      <c r="D11" s="674" t="s">
        <v>248</v>
      </c>
      <c r="E11" s="675"/>
      <c r="F11" s="675"/>
      <c r="G11" s="676"/>
      <c r="H11" s="111"/>
      <c r="I11" s="53"/>
      <c r="K11" s="111">
        <v>10856</v>
      </c>
      <c r="L11" s="674" t="s">
        <v>248</v>
      </c>
      <c r="M11" s="675"/>
      <c r="N11" s="675"/>
      <c r="O11" s="676"/>
      <c r="P11" s="111"/>
      <c r="R11" s="277" t="s">
        <v>623</v>
      </c>
      <c r="S11" s="500" t="s">
        <v>139</v>
      </c>
      <c r="T11" s="522"/>
      <c r="U11" s="522"/>
      <c r="V11" s="523"/>
      <c r="W11" s="57"/>
      <c r="Y11" s="57">
        <v>50065</v>
      </c>
      <c r="Z11" s="500" t="s">
        <v>647</v>
      </c>
      <c r="AA11" s="522"/>
      <c r="AB11" s="522"/>
      <c r="AC11" s="523"/>
      <c r="AD11" s="57"/>
      <c r="AF11" s="53"/>
      <c r="AG11" s="468" t="s">
        <v>605</v>
      </c>
      <c r="AH11" s="465"/>
    </row>
    <row r="12" spans="2:35" ht="27" customHeight="1">
      <c r="B12" s="53"/>
      <c r="C12" s="53"/>
      <c r="D12" s="500" t="s">
        <v>258</v>
      </c>
      <c r="E12" s="639"/>
      <c r="F12" s="639"/>
      <c r="G12" s="640"/>
      <c r="J12" s="53"/>
      <c r="K12" s="53"/>
      <c r="L12" s="500" t="s">
        <v>258</v>
      </c>
      <c r="M12" s="639"/>
      <c r="N12" s="639"/>
      <c r="O12" s="640"/>
      <c r="S12" s="500" t="s">
        <v>261</v>
      </c>
      <c r="T12" s="639"/>
      <c r="U12" s="639"/>
      <c r="V12" s="640"/>
      <c r="Z12" s="500" t="s">
        <v>648</v>
      </c>
      <c r="AA12" s="639"/>
      <c r="AB12" s="639"/>
      <c r="AC12" s="640"/>
      <c r="AF12" s="53"/>
      <c r="AG12" s="469" t="s">
        <v>577</v>
      </c>
      <c r="AH12" s="465"/>
    </row>
    <row r="13" spans="2:35" ht="27" customHeight="1" thickBot="1">
      <c r="B13" s="13"/>
      <c r="C13" s="13"/>
      <c r="D13" s="13"/>
      <c r="E13" s="13"/>
      <c r="F13" s="20"/>
      <c r="J13" s="13"/>
      <c r="K13" s="13"/>
      <c r="L13" s="13"/>
      <c r="M13" s="13"/>
      <c r="N13" s="20"/>
      <c r="U13" s="18"/>
      <c r="AB13" s="18"/>
      <c r="AF13" s="53"/>
      <c r="AG13" s="470" t="s">
        <v>576</v>
      </c>
      <c r="AH13" s="465"/>
    </row>
    <row r="14" spans="2:35" ht="27" customHeight="1">
      <c r="B14" s="23"/>
      <c r="J14" s="23"/>
      <c r="R14" s="50">
        <v>4510</v>
      </c>
      <c r="S14" s="451" t="s">
        <v>678</v>
      </c>
      <c r="T14" s="562"/>
      <c r="U14" s="562"/>
      <c r="V14" s="540"/>
      <c r="W14" s="52" t="s">
        <v>59</v>
      </c>
      <c r="Y14" s="50">
        <v>4520</v>
      </c>
      <c r="Z14" s="451" t="s">
        <v>253</v>
      </c>
      <c r="AA14" s="562"/>
      <c r="AB14" s="562"/>
      <c r="AC14" s="540"/>
      <c r="AD14" s="100" t="s">
        <v>59</v>
      </c>
      <c r="AG14" s="471" t="s">
        <v>575</v>
      </c>
      <c r="AH14" s="465"/>
    </row>
    <row r="15" spans="2:35" ht="27" customHeight="1" thickBot="1">
      <c r="B15" s="39"/>
      <c r="C15" s="308">
        <v>2220</v>
      </c>
      <c r="D15" s="549" t="s">
        <v>674</v>
      </c>
      <c r="E15" s="552"/>
      <c r="F15" s="552"/>
      <c r="G15" s="553"/>
      <c r="H15" s="36" t="s">
        <v>518</v>
      </c>
      <c r="J15" s="39"/>
      <c r="K15" s="36">
        <v>2220</v>
      </c>
      <c r="L15" s="549" t="s">
        <v>704</v>
      </c>
      <c r="M15" s="550"/>
      <c r="N15" s="550"/>
      <c r="O15" s="551"/>
      <c r="P15" s="36" t="s">
        <v>518</v>
      </c>
      <c r="R15" s="50">
        <v>12108</v>
      </c>
      <c r="S15" s="451" t="s">
        <v>49</v>
      </c>
      <c r="T15" s="562"/>
      <c r="U15" s="562"/>
      <c r="V15" s="540"/>
      <c r="W15" s="52"/>
      <c r="Y15" s="50">
        <v>42634</v>
      </c>
      <c r="Z15" s="451" t="s">
        <v>232</v>
      </c>
      <c r="AA15" s="562"/>
      <c r="AB15" s="562"/>
      <c r="AC15" s="540"/>
      <c r="AD15" s="52"/>
      <c r="AG15" s="464" t="s">
        <v>574</v>
      </c>
      <c r="AH15" s="465"/>
    </row>
    <row r="16" spans="2:35" ht="27" customHeight="1">
      <c r="B16" s="23"/>
      <c r="C16" s="55">
        <v>12609</v>
      </c>
      <c r="D16" s="549" t="s">
        <v>116</v>
      </c>
      <c r="E16" s="552"/>
      <c r="F16" s="552"/>
      <c r="G16" s="553"/>
      <c r="H16" s="42"/>
      <c r="J16" s="38"/>
      <c r="K16" s="36">
        <v>12664</v>
      </c>
      <c r="L16" s="549" t="s">
        <v>116</v>
      </c>
      <c r="M16" s="550"/>
      <c r="N16" s="550"/>
      <c r="O16" s="551"/>
      <c r="P16" s="36"/>
      <c r="S16" s="663" t="s">
        <v>125</v>
      </c>
      <c r="T16" s="404"/>
      <c r="U16" s="404"/>
      <c r="V16" s="405"/>
      <c r="Z16" s="451" t="s">
        <v>383</v>
      </c>
      <c r="AA16" s="562"/>
      <c r="AB16" s="562"/>
      <c r="AC16" s="540"/>
      <c r="AG16" s="466" t="s">
        <v>573</v>
      </c>
      <c r="AH16" s="465"/>
    </row>
    <row r="17" spans="2:34" ht="27" customHeight="1">
      <c r="B17" s="23"/>
      <c r="C17" s="53"/>
      <c r="D17" s="549" t="s">
        <v>259</v>
      </c>
      <c r="E17" s="552"/>
      <c r="F17" s="552"/>
      <c r="G17" s="553"/>
      <c r="H17" s="53"/>
      <c r="J17" s="23"/>
      <c r="K17" s="351"/>
      <c r="L17" s="549" t="s">
        <v>259</v>
      </c>
      <c r="M17" s="550"/>
      <c r="N17" s="550"/>
      <c r="O17" s="551"/>
      <c r="P17" s="351"/>
      <c r="U17" s="18"/>
      <c r="W17" s="30"/>
      <c r="Y17" s="336"/>
      <c r="Z17" s="336"/>
      <c r="AA17" s="336"/>
      <c r="AB17" s="18"/>
      <c r="AC17" s="336"/>
      <c r="AD17" s="336"/>
      <c r="AG17" s="454" t="s">
        <v>589</v>
      </c>
      <c r="AH17" s="455"/>
    </row>
    <row r="18" spans="2:34" ht="27" customHeight="1">
      <c r="B18" s="23"/>
      <c r="F18" s="53"/>
      <c r="J18" s="23"/>
      <c r="K18" s="351"/>
      <c r="L18" s="351"/>
      <c r="M18" s="351"/>
      <c r="N18" s="351"/>
      <c r="O18" s="351"/>
      <c r="P18" s="351"/>
      <c r="R18" s="50">
        <v>4510</v>
      </c>
      <c r="S18" s="451" t="s">
        <v>651</v>
      </c>
      <c r="T18" s="562"/>
      <c r="U18" s="562"/>
      <c r="V18" s="540"/>
      <c r="W18" s="22" t="s">
        <v>59</v>
      </c>
      <c r="Y18" s="334">
        <v>4520</v>
      </c>
      <c r="Z18" s="445" t="s">
        <v>688</v>
      </c>
      <c r="AA18" s="576"/>
      <c r="AB18" s="576"/>
      <c r="AC18" s="577"/>
      <c r="AD18" s="100" t="s">
        <v>59</v>
      </c>
    </row>
    <row r="19" spans="2:34" ht="27" customHeight="1" thickBot="1">
      <c r="B19" s="39"/>
      <c r="C19" s="55">
        <v>2220</v>
      </c>
      <c r="D19" s="549" t="s">
        <v>249</v>
      </c>
      <c r="E19" s="552"/>
      <c r="F19" s="552"/>
      <c r="G19" s="553"/>
      <c r="H19" s="36" t="s">
        <v>518</v>
      </c>
      <c r="J19" s="39"/>
      <c r="K19" s="36">
        <v>2220</v>
      </c>
      <c r="L19" s="549" t="s">
        <v>260</v>
      </c>
      <c r="M19" s="550"/>
      <c r="N19" s="550"/>
      <c r="O19" s="551"/>
      <c r="P19" s="36" t="s">
        <v>518</v>
      </c>
      <c r="R19" s="276" t="s">
        <v>620</v>
      </c>
      <c r="S19" s="451" t="s">
        <v>49</v>
      </c>
      <c r="T19" s="562"/>
      <c r="U19" s="562"/>
      <c r="V19" s="540"/>
      <c r="W19" s="98"/>
      <c r="Y19" s="337">
        <v>12632</v>
      </c>
      <c r="Z19" s="451" t="s">
        <v>232</v>
      </c>
      <c r="AA19" s="562"/>
      <c r="AB19" s="562"/>
      <c r="AC19" s="540"/>
      <c r="AD19" s="335"/>
      <c r="AE19" s="25"/>
    </row>
    <row r="20" spans="2:34" ht="27" customHeight="1">
      <c r="B20" s="38"/>
      <c r="C20" s="55">
        <v>98290</v>
      </c>
      <c r="D20" s="549" t="s">
        <v>116</v>
      </c>
      <c r="E20" s="552"/>
      <c r="F20" s="552"/>
      <c r="G20" s="553"/>
      <c r="H20" s="42"/>
      <c r="J20" s="38"/>
      <c r="K20" s="36">
        <v>11797</v>
      </c>
      <c r="L20" s="549" t="s">
        <v>116</v>
      </c>
      <c r="M20" s="550"/>
      <c r="N20" s="550"/>
      <c r="O20" s="551"/>
      <c r="P20" s="36"/>
      <c r="S20" s="663" t="s">
        <v>125</v>
      </c>
      <c r="T20" s="404"/>
      <c r="U20" s="404"/>
      <c r="V20" s="405"/>
      <c r="W20" s="30"/>
      <c r="Y20" s="336"/>
      <c r="Z20" s="451" t="s">
        <v>383</v>
      </c>
      <c r="AA20" s="562"/>
      <c r="AB20" s="562"/>
      <c r="AC20" s="540"/>
      <c r="AD20" s="336"/>
      <c r="AE20" s="25"/>
    </row>
    <row r="21" spans="2:34" ht="27" customHeight="1">
      <c r="B21" s="23"/>
      <c r="D21" s="549"/>
      <c r="E21" s="552"/>
      <c r="F21" s="552"/>
      <c r="G21" s="553"/>
      <c r="J21" s="23"/>
      <c r="K21" s="53"/>
      <c r="L21" s="549" t="s">
        <v>259</v>
      </c>
      <c r="M21" s="562"/>
      <c r="N21" s="562"/>
      <c r="O21" s="540"/>
      <c r="P21" s="53"/>
      <c r="U21" s="18"/>
      <c r="W21" s="30"/>
      <c r="AB21" s="18"/>
      <c r="AE21" s="25"/>
    </row>
    <row r="22" spans="2:34" ht="27" customHeight="1">
      <c r="B22" s="23"/>
      <c r="C22"/>
      <c r="D22"/>
      <c r="E22"/>
      <c r="F22"/>
      <c r="G22"/>
      <c r="H22"/>
      <c r="J22" s="23"/>
      <c r="N22" s="53"/>
      <c r="R22" s="50">
        <v>4510</v>
      </c>
      <c r="S22" s="451" t="s">
        <v>255</v>
      </c>
      <c r="T22" s="562"/>
      <c r="U22" s="562"/>
      <c r="V22" s="540"/>
      <c r="W22" s="22" t="s">
        <v>59</v>
      </c>
      <c r="Y22" s="50">
        <v>4520</v>
      </c>
      <c r="Z22" s="451" t="s">
        <v>254</v>
      </c>
      <c r="AA22" s="562"/>
      <c r="AB22" s="562"/>
      <c r="AC22" s="540"/>
      <c r="AD22" s="100" t="s">
        <v>59</v>
      </c>
      <c r="AE22" s="25"/>
    </row>
    <row r="23" spans="2:34" ht="27" customHeight="1" thickBot="1">
      <c r="B23" s="23"/>
      <c r="C23"/>
      <c r="D23"/>
      <c r="E23"/>
      <c r="F23"/>
      <c r="G23"/>
      <c r="H23"/>
      <c r="J23" s="21"/>
      <c r="K23" s="35">
        <v>2220</v>
      </c>
      <c r="L23" s="630" t="s">
        <v>242</v>
      </c>
      <c r="M23" s="562"/>
      <c r="N23" s="562"/>
      <c r="O23" s="540"/>
      <c r="P23" s="35"/>
      <c r="R23" s="50">
        <v>89761</v>
      </c>
      <c r="S23" s="451" t="s">
        <v>256</v>
      </c>
      <c r="T23" s="562"/>
      <c r="U23" s="562"/>
      <c r="V23" s="540"/>
      <c r="W23" s="98"/>
      <c r="Y23" s="50">
        <v>10554</v>
      </c>
      <c r="Z23" s="451" t="s">
        <v>232</v>
      </c>
      <c r="AA23" s="562"/>
      <c r="AB23" s="562"/>
      <c r="AC23" s="540"/>
      <c r="AD23" s="52"/>
      <c r="AE23" s="25"/>
    </row>
    <row r="24" spans="2:34" ht="27" customHeight="1">
      <c r="B24" s="23"/>
      <c r="C24"/>
      <c r="D24"/>
      <c r="E24"/>
      <c r="F24"/>
      <c r="G24"/>
      <c r="H24"/>
      <c r="K24" s="35"/>
      <c r="L24" s="630"/>
      <c r="M24" s="562"/>
      <c r="N24" s="562"/>
      <c r="O24" s="540"/>
      <c r="P24" s="35"/>
      <c r="S24" s="663" t="s">
        <v>135</v>
      </c>
      <c r="T24" s="404"/>
      <c r="U24" s="404"/>
      <c r="V24" s="405"/>
      <c r="W24" s="30"/>
      <c r="Z24" s="451" t="s">
        <v>383</v>
      </c>
      <c r="AA24" s="562"/>
      <c r="AB24" s="562"/>
      <c r="AC24" s="540"/>
    </row>
    <row r="25" spans="2:34" ht="27" customHeight="1">
      <c r="B25" s="23"/>
      <c r="C25"/>
      <c r="D25"/>
      <c r="E25"/>
      <c r="F25"/>
      <c r="G25"/>
      <c r="H25"/>
      <c r="U25" s="18"/>
      <c r="W25" s="30"/>
      <c r="Y25" s="303"/>
      <c r="Z25" s="303"/>
      <c r="AA25" s="303"/>
      <c r="AB25" s="18"/>
      <c r="AC25" s="303"/>
      <c r="AD25" s="303"/>
      <c r="AE25" s="303"/>
      <c r="AF25" s="303"/>
      <c r="AG25" s="303"/>
      <c r="AH25" s="303"/>
    </row>
    <row r="26" spans="2:34" ht="27" customHeight="1">
      <c r="B26" s="23"/>
      <c r="F26" s="53"/>
      <c r="R26" s="50">
        <v>4510</v>
      </c>
      <c r="S26" s="451" t="s">
        <v>562</v>
      </c>
      <c r="T26" s="562"/>
      <c r="U26" s="562"/>
      <c r="V26" s="540"/>
      <c r="W26" s="22" t="s">
        <v>59</v>
      </c>
      <c r="Y26" s="331">
        <v>4520</v>
      </c>
      <c r="Z26" s="451" t="s">
        <v>682</v>
      </c>
      <c r="AA26" s="671"/>
      <c r="AB26" s="671"/>
      <c r="AC26" s="672"/>
      <c r="AD26" s="268" t="s">
        <v>59</v>
      </c>
      <c r="AE26" s="303"/>
      <c r="AF26" s="303"/>
      <c r="AG26" s="303"/>
      <c r="AH26" s="303"/>
    </row>
    <row r="27" spans="2:34" ht="27" customHeight="1" thickBot="1">
      <c r="B27" s="39"/>
      <c r="C27" s="56">
        <v>2220</v>
      </c>
      <c r="D27" s="630" t="s">
        <v>242</v>
      </c>
      <c r="E27" s="652"/>
      <c r="F27" s="652"/>
      <c r="G27" s="653"/>
      <c r="H27" s="43"/>
      <c r="R27" s="276" t="s">
        <v>622</v>
      </c>
      <c r="S27" s="451" t="s">
        <v>49</v>
      </c>
      <c r="T27" s="562"/>
      <c r="U27" s="562"/>
      <c r="V27" s="540"/>
      <c r="W27" s="98"/>
      <c r="Y27" s="331">
        <v>12624</v>
      </c>
      <c r="Z27" s="451" t="s">
        <v>232</v>
      </c>
      <c r="AA27" s="671"/>
      <c r="AB27" s="671"/>
      <c r="AC27" s="672"/>
      <c r="AD27" s="332"/>
      <c r="AE27" s="303"/>
      <c r="AF27" s="303"/>
      <c r="AG27" s="303"/>
      <c r="AH27" s="303"/>
    </row>
    <row r="28" spans="2:34" ht="27" customHeight="1">
      <c r="C28" s="56"/>
      <c r="D28" s="630"/>
      <c r="E28" s="652"/>
      <c r="F28" s="652"/>
      <c r="G28" s="653"/>
      <c r="H28" s="43"/>
      <c r="S28" s="451" t="s">
        <v>125</v>
      </c>
      <c r="T28" s="562"/>
      <c r="U28" s="562"/>
      <c r="V28" s="540"/>
      <c r="W28" s="30"/>
      <c r="Y28" s="333"/>
      <c r="Z28" s="451" t="s">
        <v>383</v>
      </c>
      <c r="AA28" s="637"/>
      <c r="AB28" s="637"/>
      <c r="AC28" s="638"/>
      <c r="AD28" s="282"/>
      <c r="AE28" s="303"/>
      <c r="AF28" s="303"/>
      <c r="AG28" s="303"/>
      <c r="AH28" s="303"/>
    </row>
    <row r="29" spans="2:34" ht="27" customHeight="1">
      <c r="D29" s="654"/>
      <c r="E29" s="655"/>
      <c r="F29" s="655"/>
      <c r="G29" s="655"/>
      <c r="K29" s="53"/>
      <c r="L29" s="53"/>
      <c r="M29" s="49"/>
      <c r="N29" s="49"/>
      <c r="O29" s="49"/>
      <c r="P29" s="53"/>
      <c r="U29" s="18"/>
      <c r="W29" s="30"/>
      <c r="Y29"/>
      <c r="Z29"/>
      <c r="AA29"/>
      <c r="AB29"/>
      <c r="AC29"/>
      <c r="AD29"/>
      <c r="AE29" s="303"/>
      <c r="AF29" s="303"/>
      <c r="AG29" s="303"/>
      <c r="AH29" s="303"/>
    </row>
    <row r="30" spans="2:34" ht="27" customHeight="1">
      <c r="K30" s="53"/>
      <c r="L30" s="53"/>
      <c r="M30" s="53"/>
      <c r="N30" s="53"/>
      <c r="O30" s="53"/>
      <c r="P30" s="53"/>
      <c r="R30" s="50">
        <v>4510</v>
      </c>
      <c r="S30" s="451" t="s">
        <v>257</v>
      </c>
      <c r="T30" s="562"/>
      <c r="U30" s="562"/>
      <c r="V30" s="540"/>
      <c r="W30" s="98" t="s">
        <v>59</v>
      </c>
      <c r="Y30"/>
      <c r="Z30"/>
      <c r="AA30"/>
      <c r="AB30"/>
      <c r="AC30"/>
      <c r="AD30"/>
    </row>
    <row r="31" spans="2:34" ht="27" customHeight="1">
      <c r="R31" s="276" t="s">
        <v>621</v>
      </c>
      <c r="S31" s="451" t="s">
        <v>49</v>
      </c>
      <c r="T31" s="562"/>
      <c r="U31" s="562"/>
      <c r="V31" s="540"/>
      <c r="W31" s="98"/>
      <c r="Y31"/>
      <c r="Z31"/>
      <c r="AA31"/>
      <c r="AB31"/>
      <c r="AC31"/>
      <c r="AD31"/>
    </row>
    <row r="32" spans="2:34" ht="27" customHeight="1">
      <c r="S32" s="663" t="s">
        <v>125</v>
      </c>
      <c r="T32" s="404"/>
      <c r="U32" s="404"/>
      <c r="V32" s="405"/>
      <c r="W32" s="30"/>
      <c r="Y32"/>
      <c r="Z32"/>
      <c r="AA32"/>
      <c r="AB32"/>
      <c r="AC32"/>
      <c r="AD32"/>
    </row>
    <row r="33" spans="18:23" ht="27" customHeight="1">
      <c r="S33"/>
      <c r="T33"/>
      <c r="U33"/>
      <c r="V33"/>
      <c r="W33" s="30"/>
    </row>
    <row r="34" spans="18:23" ht="27" customHeight="1">
      <c r="S34"/>
      <c r="T34"/>
      <c r="U34"/>
      <c r="V34"/>
    </row>
    <row r="37" spans="18:23" ht="27" customHeight="1">
      <c r="R37" s="53"/>
      <c r="S37" s="53"/>
      <c r="T37" s="53"/>
      <c r="U37" s="53"/>
      <c r="V37" s="53"/>
      <c r="W37" s="79"/>
    </row>
    <row r="38" spans="18:23" ht="27" customHeight="1">
      <c r="R38" s="53"/>
      <c r="W38" s="79"/>
    </row>
    <row r="39" spans="18:23" ht="27" customHeight="1">
      <c r="R39" s="53"/>
      <c r="W39" s="79"/>
    </row>
    <row r="40" spans="18:23" ht="27" customHeight="1">
      <c r="R40" s="53"/>
      <c r="W40" s="53"/>
    </row>
    <row r="41" spans="18:23" ht="27" customHeight="1">
      <c r="R41" s="53"/>
      <c r="S41" s="53"/>
      <c r="T41" s="53"/>
      <c r="U41" s="53"/>
      <c r="V41" s="53"/>
      <c r="W41" s="53"/>
    </row>
  </sheetData>
  <protectedRanges>
    <protectedRange sqref="I12:I21 I23:I29 AF1:HX9 B33:AE33 Q12:AE13 B1:AE1 B7:AE11 K3:P3 R27:W28 R26:V26 Q23:AE24 J18:P18 X22:AC22 Q18:V18 Q14:AC14 AE14 AE18 AE22 AF18:HX24 G3 Q2:AE3 AF10:AF17 AI10:HX17 C4:G6 I4:AE6 I2:J3 H2 AF30:HX65537 Q15:AE17 AE26:HX28 Y27:AD28 Y26:AC26 Q25:HX25 B30:X32 AE30:AE32 Y31:AD32 Y30:AC30 Q29:HX29 Q19:AE21 X18:AC18 Q26:Q28 X26:X28 B34:Q65537 X34:AE65537 R37:W65537 C22:I22 Q22:V22" name="Oblast1" securityDescriptor="O:WDG:WDD:(A;;CC;;;S-1-5-21-803378362-296240805-1831112798-6325)(A;;CC;;;S-1-5-21-803378362-296240805-1831112798-3188)"/>
    <protectedRange sqref="C12:H12 C16:H18 J20:P24 C15:G15 C20:H21 C19:G19 C23:G23 J19:O19 L15:O15 B12:B23 B24:H29 J29:P29" name="Oblast1_1" securityDescriptor="O:WDG:WDD:(A;;CC;;;S-1-5-21-803378362-296240805-1831112798-6325)(A;;CC;;;S-1-5-21-803378362-296240805-1831112798-3188)"/>
    <protectedRange sqref="K12:P12 J12:J17 K16:P17 K15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26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 AD30 AD18" name="Oblast1_1_6" securityDescriptor="O:WDG:WDD:(A;;CC;;;S-1-5-21-803378362-296240805-1831112798-6325)(A;;CC;;;S-1-5-21-803378362-296240805-1831112798-3188)"/>
    <protectedRange sqref="AD26" name="Oblast1_1_7" securityDescriptor="O:WDG:WDD:(A;;CC;;;S-1-5-21-803378362-296240805-1831112798-6325)(A;;CC;;;S-1-5-21-803378362-296240805-1831112798-3188)"/>
    <protectedRange sqref="AD22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7" securityDescriptor="O:WDG:WDD:(A;;CC;;;S-1-5-21-803378362-296240805-1831112798-6325)(A;;CC;;;S-1-5-21-803378362-296240805-1831112798-3188)"/>
    <protectedRange sqref="P19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Q13" sqref="Q13:T13"/>
      <pageMargins left="0.7" right="0.7" top="0.78740157499999996" bottom="0.78740157499999996" header="0.3" footer="0.3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</customSheetViews>
  <mergeCells count="73"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  <mergeCell ref="Z18:AC18"/>
    <mergeCell ref="S18:V18"/>
    <mergeCell ref="Z12:AC12"/>
    <mergeCell ref="Z16:AC16"/>
    <mergeCell ref="Z20:AC20"/>
    <mergeCell ref="D10:G10"/>
    <mergeCell ref="L10:O10"/>
    <mergeCell ref="L19:O19"/>
    <mergeCell ref="L17:O17"/>
    <mergeCell ref="D12:G12"/>
    <mergeCell ref="D17:G17"/>
    <mergeCell ref="L12:O12"/>
    <mergeCell ref="D20:G20"/>
    <mergeCell ref="D19:G19"/>
    <mergeCell ref="D15:G15"/>
    <mergeCell ref="D16:G16"/>
    <mergeCell ref="D11:G11"/>
    <mergeCell ref="L15:O15"/>
    <mergeCell ref="L16:O16"/>
    <mergeCell ref="B2:D2"/>
    <mergeCell ref="F2:G2"/>
    <mergeCell ref="K3:P3"/>
    <mergeCell ref="L4:O4"/>
    <mergeCell ref="L5:O5"/>
    <mergeCell ref="Z28:AC28"/>
    <mergeCell ref="L6:O6"/>
    <mergeCell ref="Y2:AD2"/>
    <mergeCell ref="Z4:AC4"/>
    <mergeCell ref="Z5:AC5"/>
    <mergeCell ref="S11:V11"/>
    <mergeCell ref="Z11:AC11"/>
    <mergeCell ref="S10:V10"/>
    <mergeCell ref="L11:O11"/>
    <mergeCell ref="S19:V19"/>
    <mergeCell ref="L24:O24"/>
    <mergeCell ref="L20:O20"/>
    <mergeCell ref="S12:V12"/>
    <mergeCell ref="S16:V16"/>
    <mergeCell ref="S14:V14"/>
    <mergeCell ref="S15:V15"/>
    <mergeCell ref="Z26:AC26"/>
    <mergeCell ref="Z27:AC27"/>
    <mergeCell ref="Z24:AC24"/>
    <mergeCell ref="Z23:AC23"/>
    <mergeCell ref="Z22:AC22"/>
    <mergeCell ref="S32:V32"/>
    <mergeCell ref="S28:V28"/>
    <mergeCell ref="S27:V27"/>
    <mergeCell ref="S26:V26"/>
    <mergeCell ref="S30:V30"/>
    <mergeCell ref="S31:V31"/>
    <mergeCell ref="L23:O23"/>
    <mergeCell ref="D29:G29"/>
    <mergeCell ref="S20:V20"/>
    <mergeCell ref="S24:V24"/>
    <mergeCell ref="S22:V22"/>
    <mergeCell ref="S23:V23"/>
    <mergeCell ref="D21:G21"/>
    <mergeCell ref="D27:G27"/>
    <mergeCell ref="D28:G28"/>
    <mergeCell ref="L21:O21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K4 C10 C15 C19 Y22 C27 K10 Y18 K15 K19 K23 R10 R14 R18 R22 Y26 R30 R26 Y10 Y14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U48"/>
  <sheetViews>
    <sheetView showGridLines="0" zoomScale="66" zoomScaleNormal="66" zoomScaleSheetLayoutView="85" workbookViewId="0">
      <selection activeCell="AZ15" sqref="AZ15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customWidth="1"/>
    <col min="10" max="13" width="8.28515625" style="1" customWidth="1"/>
    <col min="14" max="14" width="7.7109375" style="1" customWidth="1"/>
    <col min="15" max="15" width="2.7109375" style="1" customWidth="1"/>
    <col min="16" max="16" width="6.85546875" style="1" bestFit="1" customWidth="1"/>
    <col min="17" max="20" width="8.28515625" style="1" customWidth="1"/>
    <col min="21" max="21" width="5.5703125" style="1" customWidth="1"/>
    <col min="22" max="22" width="2.710937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30" width="6.85546875" style="1" bestFit="1" customWidth="1"/>
    <col min="31" max="34" width="8.28515625" style="1" customWidth="1"/>
    <col min="35" max="35" width="5.5703125" style="1" customWidth="1"/>
    <col min="36" max="36" width="2.7109375" style="1" customWidth="1"/>
    <col min="37" max="37" width="6.8554687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85546875" style="10" bestFit="1" customWidth="1"/>
    <col min="45" max="46" width="8.28515625" style="10" customWidth="1"/>
    <col min="47" max="47" width="8.28515625" style="118" customWidth="1"/>
    <col min="48" max="48" width="8.28515625" style="10" customWidth="1"/>
    <col min="49" max="49" width="5.5703125" style="10" customWidth="1"/>
    <col min="50" max="50" width="2.7109375" style="10" customWidth="1"/>
    <col min="51" max="51" width="6.85546875" style="10" bestFit="1" customWidth="1"/>
    <col min="52" max="55" width="8.28515625" style="10" customWidth="1"/>
    <col min="56" max="56" width="5.5703125" style="10" customWidth="1"/>
    <col min="57" max="57" width="2.7109375" style="10" customWidth="1"/>
    <col min="58" max="58" width="5.5703125" style="10" customWidth="1"/>
    <col min="59" max="62" width="8.28515625" style="10" customWidth="1"/>
    <col min="63" max="63" width="5.5703125" style="10" customWidth="1"/>
    <col min="64" max="64" width="2.7109375" style="10" customWidth="1"/>
    <col min="65" max="65" width="5.5703125" style="10" customWidth="1"/>
    <col min="66" max="69" width="8.42578125" style="10" customWidth="1"/>
    <col min="70" max="73" width="5.5703125" style="10"/>
    <col min="74" max="16384" width="5.5703125" style="1"/>
  </cols>
  <sheetData>
    <row r="2" spans="1:73" ht="27" customHeight="1">
      <c r="B2" s="461" t="s">
        <v>384</v>
      </c>
      <c r="C2" s="462"/>
      <c r="D2" s="462"/>
      <c r="E2" s="9"/>
      <c r="F2" s="463">
        <f>TES!F2</f>
        <v>44713</v>
      </c>
      <c r="G2" s="462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52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</row>
    <row r="3" spans="1:73" ht="27" customHeight="1">
      <c r="A3" s="265"/>
      <c r="B3" s="265"/>
      <c r="C3" s="265"/>
      <c r="D3" s="265"/>
      <c r="P3"/>
      <c r="AC3" s="622" t="s">
        <v>654</v>
      </c>
      <c r="AD3" s="622"/>
      <c r="AE3" s="622"/>
      <c r="AF3" s="622"/>
      <c r="AG3" s="622"/>
      <c r="AH3" s="622"/>
      <c r="AI3" s="622"/>
      <c r="AL3" s="2"/>
      <c r="AM3" s="2"/>
      <c r="AN3" s="2"/>
      <c r="AO3" s="2"/>
      <c r="AP3" s="2"/>
    </row>
    <row r="4" spans="1:73" ht="27" customHeight="1">
      <c r="A4" s="265"/>
      <c r="B4" s="262" t="s">
        <v>517</v>
      </c>
      <c r="C4" s="265">
        <f>SUM(D4:F4)</f>
        <v>0</v>
      </c>
      <c r="D4" s="265"/>
      <c r="P4"/>
      <c r="Q4" s="182"/>
      <c r="R4" s="183"/>
      <c r="Z4" s="187"/>
      <c r="AA4" s="187"/>
      <c r="AB4" s="143"/>
      <c r="AC4" s="317">
        <v>5110</v>
      </c>
      <c r="AD4" s="679" t="s">
        <v>602</v>
      </c>
      <c r="AE4" s="686"/>
      <c r="AF4" s="686"/>
      <c r="AG4" s="686"/>
      <c r="AH4" s="687"/>
      <c r="AI4" s="317" t="s">
        <v>601</v>
      </c>
      <c r="AM4" s="2"/>
      <c r="AN4" s="2"/>
      <c r="AO4" s="2"/>
    </row>
    <row r="5" spans="1:73" ht="27" customHeight="1">
      <c r="A5" s="265"/>
      <c r="B5" s="263" t="s">
        <v>518</v>
      </c>
      <c r="C5" s="265">
        <f>SUM(D5:F5)</f>
        <v>0</v>
      </c>
      <c r="D5" s="265"/>
      <c r="P5"/>
      <c r="Q5" s="184"/>
      <c r="R5" s="185"/>
      <c r="Z5" s="185"/>
      <c r="AA5" s="185"/>
      <c r="AB5" s="143"/>
      <c r="AC5" s="317">
        <v>12578</v>
      </c>
      <c r="AD5" s="456" t="s">
        <v>690</v>
      </c>
      <c r="AE5" s="457"/>
      <c r="AF5" s="457"/>
      <c r="AG5" s="457"/>
      <c r="AH5" s="458"/>
      <c r="AI5" s="317"/>
      <c r="AM5" s="2"/>
      <c r="AN5" s="2"/>
      <c r="AO5" s="2"/>
    </row>
    <row r="6" spans="1:73" ht="27" customHeight="1">
      <c r="A6" s="265"/>
      <c r="B6" s="263" t="s">
        <v>126</v>
      </c>
      <c r="C6" s="265">
        <f>N39+N40+AI26+AI27</f>
        <v>0</v>
      </c>
      <c r="D6" s="265"/>
      <c r="P6"/>
      <c r="AD6" s="622" t="s">
        <v>689</v>
      </c>
      <c r="AE6" s="622"/>
      <c r="AF6" s="622"/>
      <c r="AG6" s="622"/>
      <c r="AH6" s="622"/>
    </row>
    <row r="7" spans="1:73" ht="27" customHeight="1">
      <c r="H7"/>
      <c r="P7"/>
      <c r="AE7" s="5"/>
      <c r="AF7" s="10"/>
      <c r="AP7" s="1"/>
      <c r="AQ7" s="1"/>
      <c r="AR7" s="1"/>
      <c r="AS7" s="1"/>
      <c r="AT7" s="143"/>
      <c r="AU7" s="1"/>
      <c r="AV7" s="1"/>
      <c r="AW7" s="1"/>
      <c r="AX7" s="1"/>
      <c r="AY7" s="143"/>
      <c r="AZ7" s="143"/>
      <c r="BA7" s="143"/>
      <c r="BB7" s="143"/>
      <c r="BC7" s="143"/>
    </row>
    <row r="8" spans="1:73" ht="27" customHeight="1" thickBot="1">
      <c r="B8"/>
      <c r="C8"/>
      <c r="D8"/>
      <c r="E8"/>
      <c r="F8"/>
      <c r="G8"/>
      <c r="H8"/>
      <c r="I8"/>
      <c r="J8"/>
      <c r="K8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3"/>
      <c r="AD8" s="3"/>
      <c r="AE8" s="6"/>
      <c r="AF8" s="3"/>
      <c r="AG8" s="3"/>
      <c r="AH8" s="3"/>
      <c r="AI8" s="146"/>
      <c r="AJ8" s="3"/>
      <c r="AK8" s="3"/>
      <c r="AL8" s="3"/>
      <c r="AM8" s="3"/>
      <c r="AN8" s="143"/>
      <c r="AO8" s="143"/>
      <c r="AP8" s="143"/>
      <c r="AQ8" s="143"/>
      <c r="AR8" s="143"/>
      <c r="AS8" s="143"/>
      <c r="AT8" s="143"/>
      <c r="AU8" s="143"/>
      <c r="AV8" s="143"/>
      <c r="AW8" s="143"/>
      <c r="AX8" s="143"/>
      <c r="AY8" s="143"/>
      <c r="AZ8" s="143"/>
      <c r="BA8" s="143"/>
      <c r="BB8" s="143"/>
      <c r="BC8" s="143"/>
    </row>
    <row r="9" spans="1:73" ht="27" customHeight="1">
      <c r="B9"/>
      <c r="C9"/>
      <c r="D9"/>
      <c r="E9"/>
      <c r="F9"/>
      <c r="G9"/>
      <c r="K9" s="7"/>
      <c r="L9" s="10"/>
      <c r="R9" s="10"/>
      <c r="S9" s="108"/>
      <c r="Z9" s="149"/>
      <c r="AG9" s="4"/>
      <c r="AN9" s="149"/>
      <c r="AQ9" s="1"/>
      <c r="AT9" s="143"/>
      <c r="AU9" s="143"/>
      <c r="AV9" s="143"/>
      <c r="AW9" s="143"/>
      <c r="AX9" s="143"/>
      <c r="AY9" s="143"/>
      <c r="AZ9" s="143"/>
      <c r="BA9" s="143"/>
      <c r="BB9" s="143"/>
      <c r="BC9" s="143"/>
    </row>
    <row r="10" spans="1:73" ht="27" customHeight="1">
      <c r="B10"/>
      <c r="C10"/>
      <c r="D10"/>
      <c r="E10"/>
      <c r="F10"/>
      <c r="G10"/>
      <c r="I10" s="112">
        <v>5440</v>
      </c>
      <c r="J10" s="475" t="s">
        <v>269</v>
      </c>
      <c r="K10" s="492"/>
      <c r="L10" s="492"/>
      <c r="M10" s="493"/>
      <c r="N10" s="112" t="s">
        <v>123</v>
      </c>
      <c r="P10" s="150">
        <v>2740</v>
      </c>
      <c r="Q10" s="503" t="s">
        <v>271</v>
      </c>
      <c r="R10" s="507"/>
      <c r="S10" s="507"/>
      <c r="T10" s="508"/>
      <c r="U10" s="150" t="s">
        <v>59</v>
      </c>
      <c r="W10" s="339">
        <v>5520</v>
      </c>
      <c r="X10" s="502" t="s">
        <v>649</v>
      </c>
      <c r="Y10" s="511"/>
      <c r="Z10" s="511"/>
      <c r="AA10" s="512"/>
      <c r="AB10" s="150" t="s">
        <v>59</v>
      </c>
      <c r="AD10" s="117">
        <v>5110</v>
      </c>
      <c r="AE10" s="679" t="s">
        <v>263</v>
      </c>
      <c r="AF10" s="680"/>
      <c r="AG10" s="680"/>
      <c r="AH10" s="681"/>
      <c r="AI10" s="117" t="s">
        <v>601</v>
      </c>
      <c r="AK10" s="150">
        <v>5510</v>
      </c>
      <c r="AL10" s="503" t="s">
        <v>77</v>
      </c>
      <c r="AM10" s="507"/>
      <c r="AN10" s="507"/>
      <c r="AO10" s="508"/>
      <c r="AP10" s="150" t="s">
        <v>59</v>
      </c>
      <c r="AQ10" s="1"/>
      <c r="AT10" s="143"/>
      <c r="AU10" s="152"/>
      <c r="AV10" s="143"/>
      <c r="AW10" s="143"/>
      <c r="AX10" s="229"/>
      <c r="AY10" s="143"/>
      <c r="AZ10" s="143"/>
      <c r="BA10" s="143"/>
      <c r="BB10" s="143"/>
      <c r="BC10" s="143"/>
      <c r="BH10" s="2"/>
      <c r="BI10" s="2"/>
      <c r="BJ10" s="2"/>
      <c r="BO10" s="2"/>
      <c r="BP10" s="2"/>
    </row>
    <row r="11" spans="1:73" ht="27" customHeight="1">
      <c r="B11"/>
      <c r="C11"/>
      <c r="D11"/>
      <c r="E11"/>
      <c r="F11"/>
      <c r="G11"/>
      <c r="I11" s="112">
        <v>12123</v>
      </c>
      <c r="J11" s="475" t="s">
        <v>701</v>
      </c>
      <c r="K11" s="492"/>
      <c r="L11" s="492"/>
      <c r="M11" s="493"/>
      <c r="N11" s="112"/>
      <c r="P11" s="150">
        <v>20347</v>
      </c>
      <c r="Q11" s="503" t="s">
        <v>115</v>
      </c>
      <c r="R11" s="507"/>
      <c r="S11" s="507"/>
      <c r="T11" s="508"/>
      <c r="U11" s="150"/>
      <c r="W11" s="339">
        <v>11783</v>
      </c>
      <c r="X11" s="502" t="s">
        <v>61</v>
      </c>
      <c r="Y11" s="511"/>
      <c r="Z11" s="511"/>
      <c r="AA11" s="512"/>
      <c r="AB11" s="339"/>
      <c r="AD11" s="117">
        <v>20280</v>
      </c>
      <c r="AE11" s="679" t="s">
        <v>264</v>
      </c>
      <c r="AF11" s="680"/>
      <c r="AG11" s="680"/>
      <c r="AH11" s="681"/>
      <c r="AI11" s="117"/>
      <c r="AK11" s="339">
        <v>11633</v>
      </c>
      <c r="AL11" s="502" t="s">
        <v>76</v>
      </c>
      <c r="AM11" s="511"/>
      <c r="AN11" s="511"/>
      <c r="AO11" s="512"/>
      <c r="AP11" s="339"/>
      <c r="AQ11" s="1"/>
      <c r="AX11" s="186"/>
      <c r="BH11" s="2"/>
      <c r="BI11" s="2"/>
      <c r="BJ11" s="2"/>
      <c r="BO11" s="2"/>
      <c r="BP11" s="2"/>
      <c r="BQ11" s="2"/>
    </row>
    <row r="12" spans="1:73" ht="27" customHeight="1">
      <c r="B12"/>
      <c r="C12"/>
      <c r="D12"/>
      <c r="E12"/>
      <c r="F12"/>
      <c r="G12"/>
      <c r="J12" s="684" t="s">
        <v>700</v>
      </c>
      <c r="K12" s="685"/>
      <c r="L12" s="685"/>
      <c r="M12" s="685"/>
      <c r="P12" s="107"/>
      <c r="Q12" s="503" t="s">
        <v>375</v>
      </c>
      <c r="R12" s="507"/>
      <c r="S12" s="507"/>
      <c r="T12" s="508"/>
      <c r="U12" s="107"/>
      <c r="X12" s="502" t="s">
        <v>125</v>
      </c>
      <c r="Y12" s="511"/>
      <c r="Z12" s="511"/>
      <c r="AA12" s="512"/>
      <c r="AE12" s="679" t="s">
        <v>560</v>
      </c>
      <c r="AF12" s="682"/>
      <c r="AG12" s="682"/>
      <c r="AH12" s="683"/>
      <c r="AK12" s="143"/>
      <c r="AL12" s="491" t="s">
        <v>135</v>
      </c>
      <c r="AM12" s="677"/>
      <c r="AN12" s="677"/>
      <c r="AO12" s="678"/>
      <c r="AP12" s="143"/>
      <c r="AQ12" s="1"/>
      <c r="AX12" s="186"/>
    </row>
    <row r="13" spans="1:73" ht="27" customHeight="1">
      <c r="B13"/>
      <c r="C13"/>
      <c r="D13"/>
      <c r="E13"/>
      <c r="F13"/>
      <c r="G13"/>
      <c r="I13" s="143"/>
      <c r="J13" s="143"/>
      <c r="K13" s="143"/>
      <c r="L13" s="108"/>
      <c r="P13"/>
      <c r="Q13"/>
      <c r="R13"/>
      <c r="S13" s="368"/>
      <c r="T13"/>
      <c r="U13"/>
      <c r="V13"/>
      <c r="W13"/>
      <c r="X13" s="186"/>
      <c r="Y13" s="186"/>
      <c r="Z13" s="186"/>
      <c r="AA13" s="186"/>
      <c r="AB13" s="186"/>
      <c r="AG13" s="8"/>
      <c r="AM13" s="369"/>
      <c r="AQ13" s="1"/>
    </row>
    <row r="14" spans="1:73" ht="27" customHeight="1">
      <c r="B14" s="10"/>
      <c r="C14" s="10"/>
      <c r="D14" s="2"/>
      <c r="E14" s="2"/>
      <c r="F14" s="2"/>
      <c r="G14" s="10"/>
      <c r="I14" s="35">
        <v>2720</v>
      </c>
      <c r="J14" s="630" t="s">
        <v>585</v>
      </c>
      <c r="K14" s="562"/>
      <c r="L14" s="562"/>
      <c r="M14" s="540"/>
      <c r="N14" s="35"/>
      <c r="O14" s="143"/>
      <c r="P14" s="150">
        <v>2740</v>
      </c>
      <c r="Q14" s="503" t="s">
        <v>111</v>
      </c>
      <c r="R14" s="507"/>
      <c r="S14" s="507"/>
      <c r="T14" s="508"/>
      <c r="U14" s="150" t="s">
        <v>51</v>
      </c>
      <c r="V14"/>
      <c r="W14"/>
      <c r="X14" s="186"/>
      <c r="Y14" s="186"/>
      <c r="Z14" s="186"/>
      <c r="AA14" s="186"/>
      <c r="AB14" s="186"/>
      <c r="AD14" s="339">
        <v>4560</v>
      </c>
      <c r="AE14" s="502" t="s">
        <v>265</v>
      </c>
      <c r="AF14" s="511"/>
      <c r="AG14" s="511"/>
      <c r="AH14" s="512"/>
      <c r="AI14" s="339" t="s">
        <v>123</v>
      </c>
      <c r="AK14" s="150">
        <v>5510</v>
      </c>
      <c r="AL14" s="503" t="s">
        <v>702</v>
      </c>
      <c r="AM14" s="507"/>
      <c r="AN14" s="507"/>
      <c r="AO14" s="508"/>
      <c r="AP14" s="150" t="s">
        <v>59</v>
      </c>
      <c r="AQ14" s="1"/>
    </row>
    <row r="15" spans="1:73" ht="36" customHeight="1">
      <c r="B15" s="467" t="s">
        <v>604</v>
      </c>
      <c r="C15" s="465"/>
      <c r="D15" s="2"/>
      <c r="E15" s="2"/>
      <c r="F15" s="2"/>
      <c r="G15" s="10"/>
      <c r="I15" s="35">
        <v>2730</v>
      </c>
      <c r="J15" s="630" t="s">
        <v>586</v>
      </c>
      <c r="K15" s="562"/>
      <c r="L15" s="562"/>
      <c r="M15" s="540"/>
      <c r="N15" s="35"/>
      <c r="O15" s="143"/>
      <c r="P15" s="150">
        <v>47009</v>
      </c>
      <c r="Q15" s="503" t="s">
        <v>115</v>
      </c>
      <c r="R15" s="507"/>
      <c r="S15" s="507"/>
      <c r="T15" s="508"/>
      <c r="U15" s="150"/>
      <c r="V15"/>
      <c r="W15"/>
      <c r="X15" s="186"/>
      <c r="Y15" s="186"/>
      <c r="Z15" s="186"/>
      <c r="AA15" s="186"/>
      <c r="AB15" s="186"/>
      <c r="AD15" s="339">
        <v>85113</v>
      </c>
      <c r="AE15" s="502" t="s">
        <v>266</v>
      </c>
      <c r="AF15" s="511"/>
      <c r="AG15" s="511"/>
      <c r="AH15" s="512"/>
      <c r="AI15" s="339"/>
      <c r="AK15" s="339">
        <v>12646</v>
      </c>
      <c r="AL15" s="502" t="s">
        <v>76</v>
      </c>
      <c r="AM15" s="511"/>
      <c r="AN15" s="511"/>
      <c r="AO15" s="512"/>
      <c r="AP15" s="339"/>
      <c r="AQ15" s="1"/>
    </row>
    <row r="16" spans="1:73" ht="27" customHeight="1">
      <c r="B16" s="468" t="s">
        <v>605</v>
      </c>
      <c r="C16" s="465"/>
      <c r="D16" s="40"/>
      <c r="E16" s="40"/>
      <c r="F16" s="40"/>
      <c r="G16" s="10"/>
      <c r="Q16" s="503" t="s">
        <v>375</v>
      </c>
      <c r="R16" s="507"/>
      <c r="S16" s="507"/>
      <c r="T16" s="508"/>
      <c r="V16"/>
      <c r="W16"/>
      <c r="X16" s="186"/>
      <c r="Y16" s="186"/>
      <c r="Z16" s="186"/>
      <c r="AA16" s="186"/>
      <c r="AB16" s="186"/>
      <c r="AE16" s="502" t="s">
        <v>273</v>
      </c>
      <c r="AF16" s="511"/>
      <c r="AG16" s="511"/>
      <c r="AH16" s="512"/>
      <c r="AK16" s="143"/>
      <c r="AL16" s="491" t="s">
        <v>135</v>
      </c>
      <c r="AM16" s="677"/>
      <c r="AN16" s="677"/>
      <c r="AO16" s="678"/>
      <c r="AP16" s="143"/>
      <c r="AQ16" s="1"/>
    </row>
    <row r="17" spans="2:46" ht="27" customHeight="1">
      <c r="B17" s="469" t="s">
        <v>577</v>
      </c>
      <c r="C17" s="465"/>
      <c r="D17" s="10"/>
      <c r="E17" s="10"/>
      <c r="F17" s="10"/>
      <c r="G17" s="10"/>
      <c r="J17" s="143"/>
      <c r="K17" s="143"/>
      <c r="L17" s="143"/>
      <c r="P17"/>
      <c r="Q17"/>
      <c r="R17"/>
      <c r="S17"/>
      <c r="T17"/>
      <c r="U17"/>
      <c r="V17"/>
      <c r="W17"/>
      <c r="X17" s="186"/>
      <c r="Y17" s="186"/>
      <c r="Z17" s="186"/>
      <c r="AA17" s="186"/>
      <c r="AB17" s="186"/>
      <c r="AG17" s="8"/>
      <c r="AM17" s="369"/>
      <c r="AQ17" s="1"/>
    </row>
    <row r="18" spans="2:46" ht="27" customHeight="1">
      <c r="B18" s="470" t="s">
        <v>576</v>
      </c>
      <c r="C18" s="465"/>
      <c r="D18" s="2"/>
      <c r="E18" s="2"/>
      <c r="F18" s="2"/>
      <c r="G18" s="10"/>
      <c r="J18" s="143"/>
      <c r="K18" s="143"/>
      <c r="L18" s="143"/>
      <c r="P18"/>
      <c r="Q18"/>
      <c r="R18"/>
      <c r="S18"/>
      <c r="T18"/>
      <c r="U18"/>
      <c r="V18"/>
      <c r="W18"/>
      <c r="X18" s="186"/>
      <c r="Y18" s="186"/>
      <c r="Z18" s="186"/>
      <c r="AA18" s="186"/>
      <c r="AB18" s="186"/>
      <c r="AD18" s="339">
        <v>4560</v>
      </c>
      <c r="AE18" s="502" t="s">
        <v>267</v>
      </c>
      <c r="AF18" s="511"/>
      <c r="AG18" s="511"/>
      <c r="AH18" s="512"/>
      <c r="AI18" s="339" t="s">
        <v>123</v>
      </c>
      <c r="AK18" s="150">
        <v>5510</v>
      </c>
      <c r="AL18" s="503" t="s">
        <v>582</v>
      </c>
      <c r="AM18" s="507"/>
      <c r="AN18" s="507"/>
      <c r="AO18" s="508"/>
      <c r="AP18" s="150" t="s">
        <v>59</v>
      </c>
      <c r="AQ18" s="1"/>
    </row>
    <row r="19" spans="2:46" ht="27" customHeight="1">
      <c r="B19" s="471" t="s">
        <v>575</v>
      </c>
      <c r="C19" s="465"/>
      <c r="D19" s="2"/>
      <c r="E19" s="2"/>
      <c r="F19" s="2"/>
      <c r="G19" s="10"/>
      <c r="W19" s="186"/>
      <c r="X19" s="186"/>
      <c r="Y19" s="186"/>
      <c r="Z19" s="186"/>
      <c r="AA19" s="186"/>
      <c r="AB19" s="186"/>
      <c r="AD19" s="339">
        <v>20122</v>
      </c>
      <c r="AE19" s="502" t="s">
        <v>266</v>
      </c>
      <c r="AF19" s="511"/>
      <c r="AG19" s="511"/>
      <c r="AH19" s="512"/>
      <c r="AI19" s="339"/>
      <c r="AK19" s="339">
        <v>11872</v>
      </c>
      <c r="AL19" s="502" t="s">
        <v>76</v>
      </c>
      <c r="AM19" s="511"/>
      <c r="AN19" s="511"/>
      <c r="AO19" s="512"/>
      <c r="AP19" s="339"/>
      <c r="AQ19" s="1"/>
      <c r="AR19" s="2"/>
      <c r="AS19" s="2"/>
      <c r="AT19" s="2"/>
    </row>
    <row r="20" spans="2:46" ht="27" customHeight="1">
      <c r="B20" s="464" t="s">
        <v>574</v>
      </c>
      <c r="C20" s="465"/>
      <c r="D20" s="40"/>
      <c r="E20" s="40"/>
      <c r="F20" s="40"/>
      <c r="G20" s="10"/>
      <c r="W20" s="186"/>
      <c r="X20" s="186"/>
      <c r="Y20" s="186"/>
      <c r="Z20" s="186"/>
      <c r="AA20" s="186"/>
      <c r="AB20" s="186"/>
      <c r="AE20" s="502" t="s">
        <v>273</v>
      </c>
      <c r="AF20" s="511"/>
      <c r="AG20" s="511"/>
      <c r="AH20" s="512"/>
      <c r="AK20" s="143"/>
      <c r="AL20" s="491" t="s">
        <v>135</v>
      </c>
      <c r="AM20" s="677"/>
      <c r="AN20" s="677"/>
      <c r="AO20" s="678"/>
      <c r="AP20" s="143"/>
      <c r="AQ20" s="1"/>
      <c r="AR20" s="2"/>
      <c r="AS20" s="2"/>
      <c r="AT20" s="2"/>
    </row>
    <row r="21" spans="2:46" ht="27" customHeight="1">
      <c r="B21" s="466" t="s">
        <v>573</v>
      </c>
      <c r="C21" s="465"/>
      <c r="D21" s="10"/>
      <c r="E21" s="10"/>
      <c r="F21" s="10"/>
      <c r="G21" s="10"/>
      <c r="P21"/>
      <c r="Q21"/>
      <c r="R21"/>
      <c r="S21"/>
      <c r="T21"/>
      <c r="U21"/>
      <c r="W21" s="186"/>
      <c r="X21" s="186"/>
      <c r="Y21" s="186"/>
      <c r="Z21" s="186"/>
      <c r="AA21" s="186"/>
      <c r="AB21" s="186"/>
      <c r="AG21" s="8"/>
      <c r="AQ21" s="1"/>
      <c r="AR21" s="2"/>
      <c r="AS21" s="2"/>
      <c r="AT21" s="2"/>
    </row>
    <row r="22" spans="2:46" ht="27" customHeight="1">
      <c r="B22" s="454" t="s">
        <v>589</v>
      </c>
      <c r="C22" s="455"/>
      <c r="P22"/>
      <c r="Q22"/>
      <c r="R22"/>
      <c r="S22"/>
      <c r="T22"/>
      <c r="U22"/>
      <c r="W22" s="143"/>
      <c r="X22" s="143"/>
      <c r="Y22" s="187"/>
      <c r="Z22" s="187"/>
      <c r="AA22" s="187"/>
      <c r="AB22" s="143"/>
      <c r="AD22" s="344">
        <v>4560</v>
      </c>
      <c r="AE22" s="502" t="s">
        <v>268</v>
      </c>
      <c r="AF22" s="511"/>
      <c r="AG22" s="511"/>
      <c r="AH22" s="512"/>
      <c r="AI22" s="100" t="s">
        <v>59</v>
      </c>
      <c r="AQ22" s="1"/>
      <c r="AR22" s="2"/>
      <c r="AS22" s="2"/>
      <c r="AT22" s="2"/>
    </row>
    <row r="23" spans="2:46" ht="27" customHeight="1">
      <c r="P23"/>
      <c r="Q23"/>
      <c r="R23"/>
      <c r="S23"/>
      <c r="T23"/>
      <c r="U23"/>
      <c r="W23" s="143"/>
      <c r="X23" s="143"/>
      <c r="Y23" s="187"/>
      <c r="Z23" s="187"/>
      <c r="AA23" s="187"/>
      <c r="AB23" s="143"/>
      <c r="AD23" s="339">
        <v>12459</v>
      </c>
      <c r="AE23" s="502" t="s">
        <v>238</v>
      </c>
      <c r="AF23" s="511"/>
      <c r="AG23" s="511"/>
      <c r="AH23" s="512"/>
      <c r="AI23" s="339"/>
      <c r="AQ23" s="1"/>
      <c r="AR23" s="2"/>
      <c r="AS23" s="2"/>
      <c r="AT23" s="2"/>
    </row>
    <row r="24" spans="2:46" ht="27" customHeight="1">
      <c r="P24"/>
      <c r="Q24"/>
      <c r="R24"/>
      <c r="S24"/>
      <c r="T24"/>
      <c r="U24"/>
      <c r="W24" s="143"/>
      <c r="X24" s="143"/>
      <c r="Y24" s="40"/>
      <c r="Z24" s="40"/>
      <c r="AA24" s="40"/>
      <c r="AB24" s="143"/>
      <c r="AE24" s="502" t="s">
        <v>646</v>
      </c>
      <c r="AF24" s="511"/>
      <c r="AG24" s="511"/>
      <c r="AH24" s="512"/>
      <c r="AQ24" s="1"/>
    </row>
    <row r="25" spans="2:46" ht="27" customHeight="1">
      <c r="P25"/>
      <c r="Q25"/>
      <c r="R25"/>
      <c r="S25"/>
      <c r="T25"/>
      <c r="U25"/>
      <c r="W25" s="143"/>
      <c r="X25" s="143"/>
      <c r="Y25" s="143"/>
      <c r="Z25" s="143"/>
      <c r="AA25" s="143"/>
      <c r="AB25" s="143"/>
      <c r="AD25" s="10"/>
      <c r="AE25" s="10"/>
      <c r="AF25" s="10"/>
      <c r="AG25" s="8"/>
      <c r="AH25" s="10"/>
      <c r="AI25" s="10"/>
      <c r="AQ25" s="1"/>
    </row>
    <row r="26" spans="2:46" ht="27" customHeight="1">
      <c r="P26"/>
      <c r="Q26"/>
      <c r="R26"/>
      <c r="S26"/>
      <c r="T26"/>
      <c r="U26"/>
      <c r="W26" s="143"/>
      <c r="X26" s="143"/>
      <c r="Y26" s="187"/>
      <c r="Z26" s="187"/>
      <c r="AA26" s="187"/>
      <c r="AB26" s="143"/>
      <c r="AD26" s="35">
        <v>2120</v>
      </c>
      <c r="AE26" s="630" t="s">
        <v>584</v>
      </c>
      <c r="AF26" s="562"/>
      <c r="AG26" s="562"/>
      <c r="AH26" s="540"/>
      <c r="AI26" s="35"/>
      <c r="AQ26" s="1"/>
    </row>
    <row r="27" spans="2:46" ht="27" customHeight="1">
      <c r="P27"/>
      <c r="Q27"/>
      <c r="R27"/>
      <c r="S27"/>
      <c r="T27"/>
      <c r="U27"/>
      <c r="W27" s="143"/>
      <c r="X27" s="143"/>
      <c r="Y27" s="187"/>
      <c r="Z27" s="187"/>
      <c r="AA27" s="187"/>
      <c r="AB27" s="143"/>
      <c r="AD27" s="35">
        <v>2240</v>
      </c>
      <c r="AE27" s="630" t="s">
        <v>583</v>
      </c>
      <c r="AF27" s="562"/>
      <c r="AG27" s="562"/>
      <c r="AH27" s="540"/>
      <c r="AI27" s="35"/>
      <c r="AQ27" s="1"/>
    </row>
    <row r="28" spans="2:46" ht="27" customHeight="1">
      <c r="P28"/>
      <c r="Q28"/>
      <c r="R28"/>
      <c r="S28"/>
      <c r="T28"/>
      <c r="U28"/>
      <c r="W28" s="143"/>
      <c r="X28" s="143"/>
      <c r="Y28" s="40"/>
      <c r="Z28" s="40"/>
      <c r="AA28" s="40"/>
      <c r="AB28" s="143"/>
      <c r="AQ28" s="1"/>
    </row>
    <row r="29" spans="2:46" ht="27" customHeight="1">
      <c r="P29" s="143"/>
      <c r="Q29" s="143"/>
      <c r="R29" s="143"/>
      <c r="S29" s="143"/>
      <c r="T29" s="143"/>
      <c r="U29" s="143"/>
      <c r="W29" s="143"/>
      <c r="X29" s="143"/>
      <c r="Y29" s="143"/>
      <c r="Z29" s="143"/>
      <c r="AA29" s="143"/>
      <c r="AB29" s="143"/>
      <c r="AQ29" s="1"/>
    </row>
    <row r="30" spans="2:46" ht="27" customHeight="1">
      <c r="P30" s="143"/>
      <c r="Q30" s="143"/>
      <c r="R30" s="40"/>
      <c r="S30" s="40"/>
      <c r="T30" s="40"/>
      <c r="U30" s="143"/>
      <c r="W30" s="143"/>
      <c r="X30" s="143"/>
      <c r="Y30" s="40"/>
      <c r="Z30" s="40"/>
      <c r="AA30" s="40"/>
      <c r="AB30" s="143"/>
      <c r="AQ30" s="1"/>
    </row>
    <row r="31" spans="2:46" ht="27" customHeight="1">
      <c r="P31" s="143"/>
      <c r="Q31" s="143"/>
      <c r="R31" s="187"/>
      <c r="S31" s="187"/>
      <c r="T31" s="187"/>
      <c r="U31" s="143"/>
      <c r="W31" s="143"/>
      <c r="X31" s="143"/>
      <c r="Y31" s="187"/>
      <c r="Z31" s="187"/>
      <c r="AA31" s="187"/>
      <c r="AB31" s="143"/>
      <c r="AQ31" s="1"/>
    </row>
    <row r="32" spans="2:46" ht="27" customHeight="1">
      <c r="P32" s="143"/>
      <c r="Q32" s="143"/>
      <c r="R32" s="40"/>
      <c r="S32" s="40"/>
      <c r="T32" s="40"/>
      <c r="U32" s="143"/>
      <c r="W32" s="143"/>
      <c r="X32" s="143"/>
      <c r="Y32" s="40"/>
      <c r="Z32" s="40"/>
      <c r="AA32" s="40"/>
      <c r="AB32" s="143"/>
      <c r="AD32" s="10"/>
      <c r="AE32" s="10"/>
      <c r="AF32" s="40"/>
      <c r="AG32" s="40"/>
      <c r="AH32" s="40"/>
      <c r="AI32" s="10"/>
      <c r="AQ32" s="1"/>
    </row>
    <row r="33" spans="9:35" ht="27" customHeight="1">
      <c r="P33" s="143"/>
      <c r="Q33" s="143"/>
      <c r="R33" s="143"/>
      <c r="S33" s="143"/>
      <c r="T33" s="143"/>
      <c r="U33" s="143"/>
      <c r="W33" s="143"/>
      <c r="X33" s="143"/>
      <c r="Y33" s="143"/>
      <c r="Z33" s="143"/>
      <c r="AA33" s="143"/>
      <c r="AB33" s="143"/>
      <c r="AD33" s="10"/>
      <c r="AE33" s="10"/>
      <c r="AF33" s="10"/>
      <c r="AG33" s="10"/>
      <c r="AH33" s="10"/>
      <c r="AI33" s="10"/>
    </row>
    <row r="37" spans="9:35" ht="27" customHeight="1">
      <c r="I37" s="107"/>
      <c r="N37" s="107"/>
    </row>
    <row r="38" spans="9:35" ht="27" customHeight="1">
      <c r="I38"/>
      <c r="J38"/>
      <c r="K38"/>
      <c r="L38"/>
      <c r="M38"/>
      <c r="N38"/>
    </row>
    <row r="39" spans="9:35" ht="27" customHeight="1">
      <c r="I39"/>
      <c r="J39"/>
      <c r="K39"/>
      <c r="L39"/>
      <c r="M39"/>
      <c r="N39"/>
    </row>
    <row r="40" spans="9:35" ht="27" customHeight="1">
      <c r="I40"/>
      <c r="J40"/>
      <c r="K40"/>
      <c r="L40"/>
      <c r="M40"/>
      <c r="N40"/>
    </row>
    <row r="41" spans="9:35" ht="27" customHeight="1">
      <c r="I41" s="10"/>
      <c r="J41" s="10"/>
      <c r="K41" s="10"/>
      <c r="L41" s="10"/>
      <c r="M41" s="10"/>
      <c r="N41" s="10"/>
    </row>
    <row r="42" spans="9:35" ht="27" customHeight="1">
      <c r="I42" s="10"/>
      <c r="J42" s="10"/>
      <c r="K42" s="2"/>
      <c r="L42" s="2"/>
      <c r="M42" s="2"/>
      <c r="N42" s="10"/>
    </row>
    <row r="43" spans="9:35" ht="27" customHeight="1">
      <c r="I43" s="10"/>
      <c r="J43" s="10"/>
      <c r="K43" s="2"/>
      <c r="L43" s="2"/>
      <c r="M43" s="2"/>
      <c r="N43" s="10"/>
    </row>
    <row r="44" spans="9:35" ht="27" customHeight="1">
      <c r="I44" s="10"/>
      <c r="J44" s="10"/>
      <c r="K44" s="40"/>
      <c r="L44" s="40"/>
      <c r="M44" s="40"/>
      <c r="N44" s="10"/>
    </row>
    <row r="45" spans="9:35" ht="27" customHeight="1">
      <c r="I45" s="10"/>
      <c r="J45" s="10"/>
      <c r="K45" s="10"/>
      <c r="L45" s="10"/>
      <c r="M45" s="10"/>
      <c r="N45" s="10"/>
    </row>
    <row r="46" spans="9:35" ht="27" customHeight="1">
      <c r="I46" s="10"/>
      <c r="J46" s="10"/>
      <c r="K46" s="2"/>
      <c r="L46" s="2"/>
      <c r="M46" s="2"/>
      <c r="N46" s="10"/>
    </row>
    <row r="47" spans="9:35" ht="27" customHeight="1">
      <c r="I47" s="10"/>
      <c r="J47" s="10"/>
      <c r="K47" s="40"/>
      <c r="L47" s="40"/>
      <c r="M47" s="40"/>
      <c r="N47" s="10"/>
    </row>
    <row r="48" spans="9:35" ht="27" customHeight="1">
      <c r="I48" s="10"/>
      <c r="J48" s="40"/>
      <c r="K48" s="40"/>
      <c r="L48" s="40"/>
      <c r="M48" s="40"/>
      <c r="N48" s="10"/>
    </row>
  </sheetData>
  <protectedRanges>
    <protectedRange sqref="AD25:AI25 A7:H14 AD23:AI23 AD22:AH22 Z3:AB6 P22:T22 P26:T26 A23:H65537 AD36:JJ65537 I41:N65537 A1:A6 B1:G1 A15:A22 C4:G6 D15:H22 AC9:AC65537 AD33:AJ35 W33:AB65537 I18:N18 O9:O65537 V32:V65537 AJ31:AJ32 J38:M38 I9:N13 I37:I38 N37:N38 H1:H6 V9:AB31 P21:U21 S1:AI2 P23:U25 Z7:AI7 O1:R7 P33:U65537 P27:U31 P10:U16 P9:U9 I8:AI8 AD9:AI21 AQ13:JJ35 AQ10:AQ12 BE10:JJ12 AN9 AQ9:JJ9 AJ1:JJ8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I22" name="Oblast1_1_3" securityDescriptor="O:WDG:WDD:(A;;CC;;;S-1-5-21-803378362-296240805-1831112798-6325)(A;;CC;;;S-1-5-21-803378362-296240805-1831112798-3188)"/>
    <protectedRange sqref="U22" name="Oblast1_6" securityDescriptor="O:WDG:WDD:(A;;CC;;;S-1-5-21-803378362-296240805-1831112798-6325)(A;;CC;;;S-1-5-21-803378362-296240805-1831112798-3188)"/>
    <protectedRange sqref="U26" name="Oblast1_7" securityDescriptor="O:WDG:WDD:(A;;CC;;;S-1-5-21-803378362-296240805-1831112798-6325)(A;;CC;;;S-1-5-21-803378362-296240805-1831112798-3188)"/>
    <protectedRange sqref="I39:N40 I14:N15 AD26:AI27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AC3:AI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</customSheetViews>
  <mergeCells count="51">
    <mergeCell ref="AE26:AH26"/>
    <mergeCell ref="AE14:AH14"/>
    <mergeCell ref="AE15:AH15"/>
    <mergeCell ref="AE16:AH16"/>
    <mergeCell ref="AE27:AH27"/>
    <mergeCell ref="AE24:AH24"/>
    <mergeCell ref="AE19:AH19"/>
    <mergeCell ref="AE18:AH18"/>
    <mergeCell ref="AE20:AH20"/>
    <mergeCell ref="AE22:AH22"/>
    <mergeCell ref="AE23:AH23"/>
    <mergeCell ref="AC3:AI3"/>
    <mergeCell ref="AD4:AH4"/>
    <mergeCell ref="AD5:AH5"/>
    <mergeCell ref="AD6:AH6"/>
    <mergeCell ref="AE10:AH10"/>
    <mergeCell ref="J11:M11"/>
    <mergeCell ref="J10:M10"/>
    <mergeCell ref="B2:D2"/>
    <mergeCell ref="B15:C15"/>
    <mergeCell ref="J14:M14"/>
    <mergeCell ref="J15:M15"/>
    <mergeCell ref="J12:M12"/>
    <mergeCell ref="F2:G2"/>
    <mergeCell ref="B21:C21"/>
    <mergeCell ref="B22:C22"/>
    <mergeCell ref="B20:C20"/>
    <mergeCell ref="B16:C16"/>
    <mergeCell ref="B17:C17"/>
    <mergeCell ref="B18:C18"/>
    <mergeCell ref="B19:C19"/>
    <mergeCell ref="AL18:AO18"/>
    <mergeCell ref="AL15:AO15"/>
    <mergeCell ref="AL19:AO19"/>
    <mergeCell ref="AL16:AO16"/>
    <mergeCell ref="AL20:AO20"/>
    <mergeCell ref="Q14:T14"/>
    <mergeCell ref="Q15:T15"/>
    <mergeCell ref="Q16:T16"/>
    <mergeCell ref="AL10:AO10"/>
    <mergeCell ref="AL11:AO11"/>
    <mergeCell ref="AL12:AO12"/>
    <mergeCell ref="AL14:AO14"/>
    <mergeCell ref="X10:AA10"/>
    <mergeCell ref="X12:AA12"/>
    <mergeCell ref="X11:AA11"/>
    <mergeCell ref="AE11:AH11"/>
    <mergeCell ref="AE12:AH12"/>
    <mergeCell ref="Q10:T10"/>
    <mergeCell ref="Q11:T11"/>
    <mergeCell ref="Q12:T12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Units!$A$2:$A$74</xm:f>
          </x14:formula1>
          <xm:sqref>AD22 I10 AD18 AD10 I14 W10 AD26 P10 AD14 P14</xm:sqref>
        </x14:dataValidation>
        <x14:dataValidation type="list" allowBlank="1" showInputMessage="1" showErrorMessage="1">
          <x14:formula1>
            <xm:f>[1]Units!#REF!</xm:f>
          </x14:formula1>
          <xm:sqref>AC4 AK10 AK18 AK14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44"/>
  <sheetViews>
    <sheetView showGridLines="0" topLeftCell="A4" zoomScale="70" zoomScaleNormal="70" zoomScaleSheetLayoutView="85" workbookViewId="0">
      <selection activeCell="N35" sqref="N35"/>
    </sheetView>
  </sheetViews>
  <sheetFormatPr defaultColWidth="5.5703125" defaultRowHeight="27" customHeight="1"/>
  <cols>
    <col min="1" max="1" width="2.28515625" style="9" customWidth="1"/>
    <col min="2" max="2" width="6.42578125" style="9" bestFit="1" customWidth="1"/>
    <col min="3" max="6" width="8.28515625" style="9" customWidth="1"/>
    <col min="7" max="7" width="5.5703125" style="9" customWidth="1"/>
    <col min="8" max="8" width="2.28515625" style="9" customWidth="1"/>
    <col min="9" max="9" width="6.42578125" style="9" bestFit="1" customWidth="1"/>
    <col min="10" max="13" width="8.28515625" style="9" customWidth="1"/>
    <col min="14" max="14" width="5.5703125" style="9" customWidth="1"/>
    <col min="15" max="15" width="2.7109375" style="9" customWidth="1"/>
    <col min="16" max="16" width="6.42578125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6.42578125" style="9" bestFit="1" customWidth="1"/>
    <col min="24" max="27" width="8.28515625" style="9" customWidth="1"/>
    <col min="28" max="28" width="5.5703125" style="9" customWidth="1"/>
    <col min="29" max="29" width="2.7109375" style="9" customWidth="1"/>
    <col min="30" max="30" width="6.140625" style="53" bestFit="1" customWidth="1"/>
    <col min="31" max="34" width="8.28515625" style="53" customWidth="1"/>
    <col min="35" max="35" width="5.5703125" style="53" customWidth="1"/>
    <col min="36" max="36" width="2.7109375" style="53" customWidth="1"/>
    <col min="37" max="39" width="8.28515625" style="53" customWidth="1"/>
    <col min="40" max="40" width="5.5703125" style="53" customWidth="1"/>
    <col min="41" max="41" width="2.7109375" style="53" customWidth="1"/>
    <col min="42" max="42" width="5.5703125" style="53" customWidth="1"/>
    <col min="43" max="46" width="8.28515625" style="53" customWidth="1"/>
    <col min="47" max="47" width="5.5703125" style="53" customWidth="1"/>
    <col min="48" max="48" width="2.7109375" style="53" customWidth="1"/>
    <col min="49" max="49" width="5.5703125" style="53" customWidth="1"/>
    <col min="50" max="53" width="8.28515625" style="53" customWidth="1"/>
    <col min="54" max="54" width="5.5703125" style="53" customWidth="1"/>
    <col min="55" max="55" width="2.7109375" style="53" customWidth="1"/>
    <col min="56" max="56" width="5.5703125" style="53" customWidth="1"/>
    <col min="57" max="60" width="8.42578125" style="53" customWidth="1"/>
    <col min="61" max="64" width="5.5703125" style="53"/>
    <col min="65" max="16384" width="5.5703125" style="9"/>
  </cols>
  <sheetData>
    <row r="2" spans="1:64" s="153" customFormat="1" ht="27" customHeight="1">
      <c r="B2" s="461" t="s">
        <v>384</v>
      </c>
      <c r="C2" s="462"/>
      <c r="D2" s="462"/>
      <c r="E2" s="9"/>
      <c r="F2" s="463">
        <f>TES!F2</f>
        <v>44713</v>
      </c>
      <c r="G2" s="462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</row>
    <row r="3" spans="1:64" ht="27" customHeight="1">
      <c r="D3" s="1"/>
      <c r="P3" s="456" t="s">
        <v>274</v>
      </c>
      <c r="Q3" s="459"/>
      <c r="R3" s="459"/>
      <c r="S3" s="459"/>
      <c r="T3" s="459"/>
      <c r="U3" s="460"/>
      <c r="AE3" s="54"/>
      <c r="AF3" s="54"/>
      <c r="AG3" s="54"/>
      <c r="AH3" s="54"/>
      <c r="AI3" s="54"/>
    </row>
    <row r="4" spans="1:64" ht="27" customHeight="1">
      <c r="A4" s="261"/>
      <c r="B4" s="262" t="s">
        <v>517</v>
      </c>
      <c r="C4" s="261">
        <f>SUM(D4:F4)</f>
        <v>0</v>
      </c>
      <c r="D4" s="261"/>
      <c r="P4" s="113">
        <v>3410</v>
      </c>
      <c r="Q4" s="622" t="s">
        <v>275</v>
      </c>
      <c r="R4" s="623"/>
      <c r="S4" s="623"/>
      <c r="T4" s="623"/>
      <c r="U4" s="113" t="s">
        <v>601</v>
      </c>
      <c r="W4" s="53"/>
      <c r="X4" s="53"/>
      <c r="Y4" s="54"/>
      <c r="Z4" s="54"/>
      <c r="AA4" s="54"/>
      <c r="AB4" s="53"/>
      <c r="AF4" s="54"/>
      <c r="AG4" s="54"/>
      <c r="AH4" s="54"/>
    </row>
    <row r="5" spans="1:64" ht="27" customHeight="1">
      <c r="A5" s="261"/>
      <c r="B5" s="263" t="s">
        <v>518</v>
      </c>
      <c r="C5" s="261">
        <f t="shared" ref="C5:C6" si="0">SUM(D5:F5)</f>
        <v>0</v>
      </c>
      <c r="D5" s="261"/>
      <c r="P5" s="113">
        <v>11566</v>
      </c>
      <c r="Q5" s="536" t="s">
        <v>276</v>
      </c>
      <c r="R5" s="537"/>
      <c r="S5" s="537"/>
      <c r="T5" s="538"/>
      <c r="U5" s="113"/>
      <c r="W5" s="53"/>
      <c r="X5" s="53"/>
      <c r="Y5" s="54"/>
      <c r="Z5" s="54"/>
      <c r="AA5" s="54"/>
      <c r="AB5" s="53"/>
      <c r="AF5" s="54"/>
      <c r="AG5" s="54"/>
      <c r="AH5" s="54"/>
    </row>
    <row r="6" spans="1:64" ht="27" customHeight="1">
      <c r="A6" s="261"/>
      <c r="B6" s="263" t="s">
        <v>126</v>
      </c>
      <c r="C6" s="261">
        <f t="shared" si="0"/>
        <v>0</v>
      </c>
      <c r="D6" s="261"/>
      <c r="Q6" s="456" t="s">
        <v>650</v>
      </c>
      <c r="R6" s="529"/>
      <c r="S6" s="529"/>
      <c r="T6" s="530"/>
    </row>
    <row r="7" spans="1:64" ht="27" customHeight="1">
      <c r="R7" s="12"/>
      <c r="S7" s="53"/>
    </row>
    <row r="8" spans="1:64" ht="27" customHeight="1" thickBot="1"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64" s="30" customFormat="1" ht="27" customHeight="1">
      <c r="E9" s="46"/>
      <c r="L9" s="46"/>
      <c r="R9" s="101"/>
      <c r="S9" s="79"/>
      <c r="Z9" s="46"/>
      <c r="AG9" s="46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</row>
    <row r="10" spans="1:64" s="30" customFormat="1" ht="27" customHeight="1">
      <c r="B10" s="111">
        <v>3410</v>
      </c>
      <c r="C10" s="500" t="s">
        <v>640</v>
      </c>
      <c r="D10" s="522"/>
      <c r="E10" s="522"/>
      <c r="F10" s="523"/>
      <c r="G10" s="111" t="s">
        <v>59</v>
      </c>
      <c r="I10" s="111">
        <v>3410</v>
      </c>
      <c r="J10" s="500" t="s">
        <v>277</v>
      </c>
      <c r="K10" s="522"/>
      <c r="L10" s="522"/>
      <c r="M10" s="523"/>
      <c r="N10" s="111" t="s">
        <v>59</v>
      </c>
      <c r="P10" s="268">
        <v>3490</v>
      </c>
      <c r="Q10" s="641" t="s">
        <v>292</v>
      </c>
      <c r="R10" s="688"/>
      <c r="S10" s="688"/>
      <c r="T10" s="689"/>
      <c r="U10" s="268" t="s">
        <v>59</v>
      </c>
      <c r="W10" s="111">
        <v>3410</v>
      </c>
      <c r="X10" s="500" t="s">
        <v>278</v>
      </c>
      <c r="Y10" s="522"/>
      <c r="Z10" s="522"/>
      <c r="AA10" s="523"/>
      <c r="AB10" s="111" t="s">
        <v>59</v>
      </c>
      <c r="AD10" s="22">
        <v>3410</v>
      </c>
      <c r="AE10" s="445" t="s">
        <v>279</v>
      </c>
      <c r="AF10" s="446"/>
      <c r="AG10" s="446"/>
      <c r="AH10" s="447"/>
      <c r="AI10" s="22" t="s">
        <v>59</v>
      </c>
      <c r="AJ10" s="79"/>
      <c r="AK10" s="79"/>
      <c r="AL10" s="48"/>
      <c r="AM10" s="48"/>
      <c r="AN10" s="79"/>
      <c r="AO10" s="79"/>
      <c r="AP10" s="79"/>
      <c r="AQ10" s="79"/>
      <c r="AR10" s="48"/>
      <c r="AS10" s="48"/>
      <c r="AT10" s="48"/>
      <c r="AU10" s="79"/>
      <c r="AV10" s="79"/>
      <c r="AW10" s="79"/>
      <c r="AX10" s="79"/>
      <c r="AY10" s="48"/>
      <c r="AZ10" s="48"/>
      <c r="BA10" s="48"/>
      <c r="BB10" s="79"/>
      <c r="BC10" s="79"/>
      <c r="BD10" s="79"/>
      <c r="BE10" s="79"/>
      <c r="BF10" s="48"/>
      <c r="BG10" s="48"/>
      <c r="BH10" s="79"/>
      <c r="BI10" s="79"/>
      <c r="BJ10" s="79"/>
      <c r="BK10" s="79"/>
      <c r="BL10" s="79"/>
    </row>
    <row r="11" spans="1:64" s="30" customFormat="1" ht="27" customHeight="1">
      <c r="B11" s="111">
        <v>11928</v>
      </c>
      <c r="C11" s="500" t="s">
        <v>546</v>
      </c>
      <c r="D11" s="522"/>
      <c r="E11" s="522"/>
      <c r="F11" s="523"/>
      <c r="G11" s="111"/>
      <c r="I11" s="111">
        <v>11910</v>
      </c>
      <c r="J11" s="500" t="s">
        <v>547</v>
      </c>
      <c r="K11" s="522"/>
      <c r="L11" s="522"/>
      <c r="M11" s="523"/>
      <c r="N11" s="111"/>
      <c r="P11" s="268">
        <v>11789</v>
      </c>
      <c r="Q11" s="445" t="s">
        <v>548</v>
      </c>
      <c r="R11" s="446"/>
      <c r="S11" s="446"/>
      <c r="T11" s="447"/>
      <c r="U11" s="268"/>
      <c r="W11" s="277" t="s">
        <v>624</v>
      </c>
      <c r="X11" s="500" t="s">
        <v>549</v>
      </c>
      <c r="Y11" s="522"/>
      <c r="Z11" s="522"/>
      <c r="AA11" s="523"/>
      <c r="AB11" s="111"/>
      <c r="AD11" s="273" t="s">
        <v>625</v>
      </c>
      <c r="AE11" s="445" t="s">
        <v>280</v>
      </c>
      <c r="AF11" s="446"/>
      <c r="AG11" s="446"/>
      <c r="AH11" s="447"/>
      <c r="AI11" s="22"/>
      <c r="AJ11" s="79"/>
      <c r="AK11" s="79"/>
      <c r="AL11" s="48"/>
      <c r="AM11" s="48"/>
      <c r="AN11" s="79"/>
      <c r="AO11" s="79"/>
      <c r="AP11" s="79"/>
      <c r="AQ11" s="79"/>
      <c r="AR11" s="48"/>
      <c r="AS11" s="48"/>
      <c r="AT11" s="48"/>
      <c r="AU11" s="79"/>
      <c r="AV11" s="79"/>
      <c r="AW11" s="79"/>
      <c r="AX11" s="79"/>
      <c r="AY11" s="48"/>
      <c r="AZ11" s="48"/>
      <c r="BA11" s="48"/>
      <c r="BB11" s="79"/>
      <c r="BC11" s="79"/>
      <c r="BD11" s="79"/>
      <c r="BE11" s="79"/>
      <c r="BF11" s="48"/>
      <c r="BG11" s="48"/>
      <c r="BH11" s="48"/>
      <c r="BI11" s="79"/>
      <c r="BJ11" s="79"/>
      <c r="BK11" s="79"/>
      <c r="BL11" s="79"/>
    </row>
    <row r="12" spans="1:64" s="30" customFormat="1" ht="27" customHeight="1">
      <c r="C12" s="500" t="s">
        <v>125</v>
      </c>
      <c r="D12" s="639"/>
      <c r="E12" s="639"/>
      <c r="F12" s="640"/>
      <c r="J12" s="500" t="s">
        <v>125</v>
      </c>
      <c r="K12" s="639"/>
      <c r="L12" s="639"/>
      <c r="M12" s="640"/>
      <c r="Q12" s="445" t="s">
        <v>168</v>
      </c>
      <c r="R12" s="576"/>
      <c r="S12" s="576"/>
      <c r="T12" s="577"/>
      <c r="X12" s="500" t="s">
        <v>125</v>
      </c>
      <c r="Y12" s="639"/>
      <c r="Z12" s="639"/>
      <c r="AA12" s="640"/>
      <c r="AE12" s="445" t="s">
        <v>125</v>
      </c>
      <c r="AF12" s="576"/>
      <c r="AG12" s="576"/>
      <c r="AH12" s="577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</row>
    <row r="13" spans="1:64" ht="27" customHeight="1">
      <c r="C13" s="30"/>
      <c r="D13" s="30"/>
      <c r="E13" s="32"/>
      <c r="F13" s="30"/>
      <c r="G13" s="30"/>
      <c r="H13" s="30"/>
      <c r="I13" s="30"/>
      <c r="J13" s="30"/>
      <c r="K13" s="30"/>
      <c r="L13" s="32"/>
      <c r="M13" s="30"/>
      <c r="N13" s="30"/>
      <c r="R13" s="19"/>
      <c r="S13" s="53"/>
      <c r="Z13" s="18"/>
      <c r="AL13" s="467" t="s">
        <v>604</v>
      </c>
      <c r="AM13" s="465"/>
    </row>
    <row r="14" spans="1:64" ht="27" customHeight="1">
      <c r="B14" s="17">
        <v>3490</v>
      </c>
      <c r="C14" s="445" t="s">
        <v>281</v>
      </c>
      <c r="D14" s="446"/>
      <c r="E14" s="446"/>
      <c r="F14" s="447"/>
      <c r="G14" s="22" t="s">
        <v>59</v>
      </c>
      <c r="H14" s="30"/>
      <c r="I14" s="22">
        <v>3410</v>
      </c>
      <c r="J14" s="445" t="s">
        <v>287</v>
      </c>
      <c r="K14" s="446"/>
      <c r="L14" s="446"/>
      <c r="M14" s="447"/>
      <c r="N14" s="22" t="s">
        <v>59</v>
      </c>
      <c r="P14" s="17">
        <v>3490</v>
      </c>
      <c r="Q14" s="451" t="s">
        <v>291</v>
      </c>
      <c r="R14" s="452"/>
      <c r="S14" s="452"/>
      <c r="T14" s="453"/>
      <c r="U14" s="17" t="s">
        <v>59</v>
      </c>
      <c r="W14" s="17">
        <v>3410</v>
      </c>
      <c r="X14" s="451" t="s">
        <v>294</v>
      </c>
      <c r="Y14" s="562"/>
      <c r="Z14" s="562"/>
      <c r="AA14" s="540"/>
      <c r="AB14" s="17" t="s">
        <v>59</v>
      </c>
      <c r="AL14" s="468" t="s">
        <v>605</v>
      </c>
      <c r="AM14" s="465"/>
    </row>
    <row r="15" spans="1:64" ht="27" customHeight="1">
      <c r="B15" s="274" t="s">
        <v>626</v>
      </c>
      <c r="C15" s="445" t="s">
        <v>282</v>
      </c>
      <c r="D15" s="446"/>
      <c r="E15" s="446"/>
      <c r="F15" s="447"/>
      <c r="G15" s="22"/>
      <c r="H15" s="30"/>
      <c r="I15" s="273" t="s">
        <v>627</v>
      </c>
      <c r="J15" s="445" t="s">
        <v>286</v>
      </c>
      <c r="K15" s="446"/>
      <c r="L15" s="446"/>
      <c r="M15" s="447"/>
      <c r="N15" s="22"/>
      <c r="P15" s="17">
        <v>11388</v>
      </c>
      <c r="Q15" s="451" t="s">
        <v>290</v>
      </c>
      <c r="R15" s="452"/>
      <c r="S15" s="452"/>
      <c r="T15" s="453"/>
      <c r="U15" s="17"/>
      <c r="W15" s="17">
        <v>11505</v>
      </c>
      <c r="X15" s="451" t="s">
        <v>295</v>
      </c>
      <c r="Y15" s="562"/>
      <c r="Z15" s="562"/>
      <c r="AA15" s="540"/>
      <c r="AB15" s="17"/>
      <c r="AL15" s="469" t="s">
        <v>577</v>
      </c>
      <c r="AM15" s="465"/>
    </row>
    <row r="16" spans="1:64" ht="27" customHeight="1">
      <c r="C16" s="445" t="s">
        <v>125</v>
      </c>
      <c r="D16" s="576"/>
      <c r="E16" s="576"/>
      <c r="F16" s="577"/>
      <c r="G16" s="30"/>
      <c r="H16" s="30"/>
      <c r="I16" s="30"/>
      <c r="J16" s="445" t="s">
        <v>125</v>
      </c>
      <c r="K16" s="576"/>
      <c r="L16" s="576"/>
      <c r="M16" s="577"/>
      <c r="N16" s="30"/>
      <c r="Q16" s="451" t="s">
        <v>168</v>
      </c>
      <c r="R16" s="562"/>
      <c r="S16" s="562"/>
      <c r="T16" s="540"/>
      <c r="X16" s="451" t="s">
        <v>125</v>
      </c>
      <c r="Y16" s="562"/>
      <c r="Z16" s="562"/>
      <c r="AA16" s="540"/>
      <c r="AL16" s="470" t="s">
        <v>576</v>
      </c>
      <c r="AM16" s="465"/>
    </row>
    <row r="17" spans="2:39" ht="27" customHeight="1">
      <c r="C17" s="30"/>
      <c r="D17" s="30"/>
      <c r="E17" s="32"/>
      <c r="F17" s="30"/>
      <c r="G17" s="30"/>
      <c r="H17" s="30"/>
      <c r="I17" s="30"/>
      <c r="J17" s="30"/>
      <c r="K17" s="30"/>
      <c r="L17" s="32"/>
      <c r="M17" s="30"/>
      <c r="N17" s="30"/>
      <c r="R17" s="19"/>
      <c r="S17" s="53"/>
      <c r="Z17" s="18"/>
      <c r="AL17" s="471" t="s">
        <v>575</v>
      </c>
      <c r="AM17" s="465"/>
    </row>
    <row r="18" spans="2:39" ht="27" customHeight="1">
      <c r="B18" s="17">
        <v>3490</v>
      </c>
      <c r="C18" s="445" t="s">
        <v>283</v>
      </c>
      <c r="D18" s="446"/>
      <c r="E18" s="446"/>
      <c r="F18" s="447"/>
      <c r="G18" s="22" t="s">
        <v>59</v>
      </c>
      <c r="H18" s="30"/>
      <c r="I18" s="268">
        <v>3410</v>
      </c>
      <c r="J18" s="445" t="s">
        <v>289</v>
      </c>
      <c r="K18" s="446"/>
      <c r="L18" s="446"/>
      <c r="M18" s="447"/>
      <c r="N18" s="268" t="s">
        <v>59</v>
      </c>
      <c r="P18" s="17">
        <v>3490</v>
      </c>
      <c r="Q18" s="451" t="s">
        <v>642</v>
      </c>
      <c r="R18" s="452"/>
      <c r="S18" s="452"/>
      <c r="T18" s="453"/>
      <c r="U18" s="17" t="s">
        <v>59</v>
      </c>
      <c r="W18" s="96">
        <v>3410</v>
      </c>
      <c r="X18" s="445" t="s">
        <v>705</v>
      </c>
      <c r="Y18" s="576"/>
      <c r="Z18" s="576"/>
      <c r="AA18" s="577"/>
      <c r="AB18" s="96" t="s">
        <v>59</v>
      </c>
      <c r="AL18" s="464" t="s">
        <v>574</v>
      </c>
      <c r="AM18" s="465"/>
    </row>
    <row r="19" spans="2:39" ht="27" customHeight="1">
      <c r="B19" s="17">
        <v>11748</v>
      </c>
      <c r="C19" s="445" t="s">
        <v>284</v>
      </c>
      <c r="D19" s="446"/>
      <c r="E19" s="446"/>
      <c r="F19" s="447"/>
      <c r="G19" s="22"/>
      <c r="H19" s="30"/>
      <c r="I19" s="268">
        <v>11731</v>
      </c>
      <c r="J19" s="445" t="s">
        <v>286</v>
      </c>
      <c r="K19" s="446"/>
      <c r="L19" s="446"/>
      <c r="M19" s="447"/>
      <c r="N19" s="268"/>
      <c r="P19" s="17">
        <v>11308</v>
      </c>
      <c r="Q19" s="451" t="s">
        <v>290</v>
      </c>
      <c r="R19" s="452"/>
      <c r="S19" s="452"/>
      <c r="T19" s="453"/>
      <c r="U19" s="17"/>
      <c r="W19" s="96">
        <v>12648</v>
      </c>
      <c r="X19" s="451" t="s">
        <v>297</v>
      </c>
      <c r="Y19" s="562"/>
      <c r="Z19" s="562"/>
      <c r="AA19" s="540"/>
      <c r="AB19" s="96"/>
      <c r="AF19" s="54"/>
      <c r="AG19" s="54"/>
      <c r="AH19" s="54"/>
      <c r="AI19" s="54"/>
      <c r="AJ19" s="54"/>
      <c r="AK19" s="54"/>
      <c r="AL19" s="466" t="s">
        <v>573</v>
      </c>
      <c r="AM19" s="465"/>
    </row>
    <row r="20" spans="2:39" ht="27" customHeight="1">
      <c r="C20" s="451" t="s">
        <v>125</v>
      </c>
      <c r="D20" s="562"/>
      <c r="E20" s="562"/>
      <c r="F20" s="540"/>
      <c r="I20" s="30"/>
      <c r="J20" s="445" t="s">
        <v>125</v>
      </c>
      <c r="K20" s="576"/>
      <c r="L20" s="576"/>
      <c r="M20" s="577"/>
      <c r="N20" s="30"/>
      <c r="Q20" s="451" t="s">
        <v>168</v>
      </c>
      <c r="R20" s="562"/>
      <c r="S20" s="562"/>
      <c r="T20" s="540"/>
      <c r="W20" s="340"/>
      <c r="X20" s="451" t="s">
        <v>710</v>
      </c>
      <c r="Y20" s="562"/>
      <c r="Z20" s="562"/>
      <c r="AA20" s="540"/>
      <c r="AB20" s="340"/>
      <c r="AE20" s="54"/>
      <c r="AF20" s="54"/>
      <c r="AG20" s="54"/>
      <c r="AH20" s="54"/>
      <c r="AI20" s="54"/>
      <c r="AJ20" s="54"/>
      <c r="AK20" s="54"/>
      <c r="AL20" s="454" t="s">
        <v>589</v>
      </c>
      <c r="AM20" s="455"/>
    </row>
    <row r="21" spans="2:39" ht="27" customHeight="1">
      <c r="E21" s="18"/>
      <c r="L21" s="18"/>
      <c r="S21" s="18"/>
      <c r="W21" s="53"/>
      <c r="X21" s="53"/>
      <c r="Y21" s="53"/>
      <c r="Z21" s="53"/>
      <c r="AA21" s="53"/>
      <c r="AB21" s="53"/>
      <c r="AE21" s="54"/>
      <c r="AF21" s="54"/>
      <c r="AG21" s="54"/>
      <c r="AH21" s="54"/>
      <c r="AI21" s="54"/>
      <c r="AJ21" s="54"/>
      <c r="AK21" s="54"/>
      <c r="AL21" s="54"/>
    </row>
    <row r="22" spans="2:39" ht="27" customHeight="1">
      <c r="B22" s="113">
        <v>3410</v>
      </c>
      <c r="C22" s="456" t="s">
        <v>285</v>
      </c>
      <c r="D22" s="459"/>
      <c r="E22" s="459"/>
      <c r="F22" s="460"/>
      <c r="G22" s="113" t="s">
        <v>601</v>
      </c>
      <c r="I22" s="17">
        <v>3410</v>
      </c>
      <c r="J22" s="451" t="s">
        <v>288</v>
      </c>
      <c r="K22" s="452"/>
      <c r="L22" s="452"/>
      <c r="M22" s="453"/>
      <c r="N22" s="17" t="s">
        <v>59</v>
      </c>
      <c r="P22" s="22">
        <v>3490</v>
      </c>
      <c r="Q22" s="445" t="s">
        <v>293</v>
      </c>
      <c r="R22" s="446"/>
      <c r="S22" s="446"/>
      <c r="T22" s="447"/>
      <c r="U22" s="22" t="s">
        <v>59</v>
      </c>
      <c r="W22" s="53"/>
      <c r="X22" s="53"/>
      <c r="Y22" s="54"/>
      <c r="Z22" s="54"/>
      <c r="AA22" s="54"/>
      <c r="AB22" s="53"/>
      <c r="AE22" s="54"/>
      <c r="AF22" s="54"/>
      <c r="AG22" s="54"/>
      <c r="AH22" s="54"/>
      <c r="AI22" s="54"/>
      <c r="AJ22" s="54"/>
      <c r="AK22" s="54"/>
      <c r="AL22" s="54"/>
    </row>
    <row r="23" spans="2:39" ht="27" customHeight="1">
      <c r="B23" s="272" t="s">
        <v>628</v>
      </c>
      <c r="C23" s="456" t="s">
        <v>282</v>
      </c>
      <c r="D23" s="459"/>
      <c r="E23" s="459"/>
      <c r="F23" s="460"/>
      <c r="G23" s="113"/>
      <c r="I23" s="274" t="s">
        <v>629</v>
      </c>
      <c r="J23" s="451" t="s">
        <v>286</v>
      </c>
      <c r="K23" s="452"/>
      <c r="L23" s="452"/>
      <c r="M23" s="453"/>
      <c r="N23" s="17"/>
      <c r="P23" s="22">
        <v>11575</v>
      </c>
      <c r="Q23" s="445" t="s">
        <v>290</v>
      </c>
      <c r="R23" s="446"/>
      <c r="S23" s="446"/>
      <c r="T23" s="447"/>
      <c r="U23" s="22"/>
      <c r="W23" s="53"/>
      <c r="X23" s="53"/>
      <c r="Y23" s="54"/>
      <c r="Z23" s="54"/>
      <c r="AA23" s="54"/>
      <c r="AB23" s="53"/>
      <c r="AE23" s="54"/>
      <c r="AF23" s="54"/>
      <c r="AG23" s="54"/>
      <c r="AH23" s="54"/>
      <c r="AI23" s="54"/>
      <c r="AJ23" s="54"/>
      <c r="AK23" s="54"/>
      <c r="AL23" s="54"/>
    </row>
    <row r="24" spans="2:39" ht="27" customHeight="1">
      <c r="C24" s="456" t="s">
        <v>298</v>
      </c>
      <c r="D24" s="529"/>
      <c r="E24" s="529"/>
      <c r="F24" s="530"/>
      <c r="J24" s="445" t="s">
        <v>125</v>
      </c>
      <c r="K24" s="576"/>
      <c r="L24" s="576"/>
      <c r="M24" s="577"/>
      <c r="P24" s="30"/>
      <c r="Q24" s="445" t="s">
        <v>168</v>
      </c>
      <c r="R24" s="576"/>
      <c r="S24" s="576"/>
      <c r="T24" s="577"/>
      <c r="U24" s="30"/>
      <c r="W24" s="53"/>
      <c r="X24" s="53"/>
      <c r="Y24" s="49"/>
      <c r="Z24" s="49"/>
      <c r="AA24" s="49"/>
      <c r="AB24" s="53"/>
    </row>
    <row r="25" spans="2:39" ht="27" customHeight="1">
      <c r="E25" s="18"/>
      <c r="L25" s="18"/>
      <c r="P25" s="30"/>
      <c r="Q25" s="30"/>
      <c r="R25" s="30"/>
      <c r="S25" s="32"/>
      <c r="T25" s="30"/>
      <c r="U25" s="30"/>
      <c r="W25" s="53"/>
      <c r="X25" s="53"/>
      <c r="Y25" s="53"/>
      <c r="Z25" s="53"/>
      <c r="AA25" s="53"/>
      <c r="AB25" s="53"/>
    </row>
    <row r="26" spans="2:39" ht="27" customHeight="1">
      <c r="B26" s="96">
        <v>3410</v>
      </c>
      <c r="C26" s="445" t="s">
        <v>296</v>
      </c>
      <c r="D26" s="547"/>
      <c r="E26" s="547"/>
      <c r="F26" s="548"/>
      <c r="G26" s="96" t="s">
        <v>59</v>
      </c>
      <c r="H26" s="30"/>
      <c r="I26" s="268">
        <v>3410</v>
      </c>
      <c r="J26" s="641" t="s">
        <v>675</v>
      </c>
      <c r="K26" s="644"/>
      <c r="L26" s="644"/>
      <c r="M26" s="645"/>
      <c r="N26" s="268" t="s">
        <v>59</v>
      </c>
      <c r="O26" s="30"/>
      <c r="P26" s="22">
        <v>3490</v>
      </c>
      <c r="Q26" s="445" t="s">
        <v>641</v>
      </c>
      <c r="R26" s="446"/>
      <c r="S26" s="446"/>
      <c r="T26" s="447"/>
      <c r="U26" s="22" t="s">
        <v>59</v>
      </c>
      <c r="V26" s="30"/>
      <c r="W26" s="79"/>
      <c r="X26" s="79"/>
      <c r="Y26" s="48"/>
      <c r="Z26" s="48"/>
      <c r="AA26" s="48"/>
      <c r="AB26" s="53"/>
    </row>
    <row r="27" spans="2:39" ht="27" customHeight="1">
      <c r="B27" s="96">
        <v>11561</v>
      </c>
      <c r="C27" s="445" t="s">
        <v>282</v>
      </c>
      <c r="D27" s="547"/>
      <c r="E27" s="547"/>
      <c r="F27" s="548"/>
      <c r="G27" s="96"/>
      <c r="H27" s="30"/>
      <c r="I27" s="268">
        <v>12622</v>
      </c>
      <c r="J27" s="445" t="s">
        <v>286</v>
      </c>
      <c r="K27" s="446"/>
      <c r="L27" s="446"/>
      <c r="M27" s="447"/>
      <c r="N27" s="268"/>
      <c r="O27" s="30"/>
      <c r="P27" s="22">
        <v>11848</v>
      </c>
      <c r="Q27" s="445" t="s">
        <v>290</v>
      </c>
      <c r="R27" s="446"/>
      <c r="S27" s="446"/>
      <c r="T27" s="447"/>
      <c r="U27" s="22"/>
      <c r="V27" s="30"/>
      <c r="W27" s="79"/>
      <c r="X27" s="79"/>
      <c r="Y27" s="48"/>
      <c r="Z27" s="48"/>
      <c r="AA27" s="48"/>
      <c r="AB27" s="53"/>
    </row>
    <row r="28" spans="2:39" ht="27" customHeight="1">
      <c r="B28" s="358"/>
      <c r="C28" s="690" t="s">
        <v>125</v>
      </c>
      <c r="D28" s="691"/>
      <c r="E28" s="691"/>
      <c r="F28" s="692"/>
      <c r="G28" s="358"/>
      <c r="H28" s="30"/>
      <c r="I28" s="30"/>
      <c r="J28" s="445" t="s">
        <v>125</v>
      </c>
      <c r="K28" s="576"/>
      <c r="L28" s="576"/>
      <c r="M28" s="577"/>
      <c r="N28" s="30"/>
      <c r="O28" s="30"/>
      <c r="P28" s="30"/>
      <c r="Q28" s="445" t="s">
        <v>168</v>
      </c>
      <c r="R28" s="576"/>
      <c r="S28" s="576"/>
      <c r="T28" s="577"/>
      <c r="U28" s="30"/>
      <c r="V28" s="30"/>
      <c r="W28" s="79"/>
      <c r="X28" s="79"/>
      <c r="Y28" s="102"/>
      <c r="Z28" s="102"/>
      <c r="AA28" s="102"/>
      <c r="AB28" s="53"/>
    </row>
    <row r="29" spans="2:39" ht="27" customHeight="1">
      <c r="B29" s="358"/>
      <c r="C29" s="547"/>
      <c r="D29" s="547"/>
      <c r="E29" s="547"/>
      <c r="F29" s="547"/>
      <c r="G29" s="30"/>
      <c r="H29" s="30"/>
      <c r="I29" s="79"/>
      <c r="J29"/>
      <c r="K29"/>
      <c r="L29"/>
      <c r="M29"/>
      <c r="N29" s="79"/>
      <c r="O29" s="30"/>
      <c r="P29" s="79"/>
      <c r="Q29" s="79"/>
      <c r="R29" s="79"/>
      <c r="S29" s="79"/>
      <c r="T29" s="79"/>
      <c r="U29" s="79"/>
      <c r="V29" s="30"/>
      <c r="W29" s="79"/>
      <c r="X29" s="79"/>
      <c r="Y29" s="79"/>
      <c r="Z29" s="79"/>
      <c r="AA29" s="79"/>
      <c r="AB29" s="53"/>
    </row>
    <row r="30" spans="2:39" ht="27" customHeight="1">
      <c r="B30" s="96">
        <v>3410</v>
      </c>
      <c r="C30" s="503" t="s">
        <v>73</v>
      </c>
      <c r="D30" s="507"/>
      <c r="E30" s="507"/>
      <c r="F30" s="508"/>
      <c r="G30" s="150" t="s">
        <v>59</v>
      </c>
      <c r="H30" s="30"/>
      <c r="J30"/>
      <c r="K30"/>
      <c r="L30"/>
      <c r="M30"/>
      <c r="O30" s="30"/>
      <c r="P30" s="53"/>
      <c r="Q30" s="53"/>
      <c r="R30" s="54"/>
      <c r="S30" s="54"/>
      <c r="T30" s="54"/>
      <c r="U30" s="53"/>
      <c r="V30" s="30"/>
    </row>
    <row r="31" spans="2:39" ht="27" customHeight="1">
      <c r="B31" s="339">
        <v>11914</v>
      </c>
      <c r="C31" s="502" t="s">
        <v>540</v>
      </c>
      <c r="D31" s="511"/>
      <c r="E31" s="511"/>
      <c r="F31" s="512"/>
      <c r="G31" s="339"/>
      <c r="H31" s="30"/>
      <c r="O31" s="30"/>
      <c r="P31" s="53"/>
      <c r="Q31" s="53"/>
      <c r="R31" s="54"/>
      <c r="S31" s="54"/>
      <c r="T31" s="54"/>
      <c r="U31" s="53"/>
      <c r="V31" s="30"/>
    </row>
    <row r="32" spans="2:39" ht="27" customHeight="1">
      <c r="B32" s="143"/>
      <c r="C32" s="491" t="s">
        <v>544</v>
      </c>
      <c r="D32" s="677"/>
      <c r="E32" s="677"/>
      <c r="F32" s="678"/>
      <c r="G32" s="143"/>
      <c r="H32" s="30"/>
      <c r="O32" s="30"/>
      <c r="P32" s="53"/>
      <c r="Q32" s="53"/>
      <c r="R32" s="49"/>
      <c r="S32" s="49"/>
      <c r="T32" s="49"/>
      <c r="U32" s="53"/>
      <c r="V32" s="295"/>
    </row>
    <row r="33" spans="2:27" ht="27" customHeight="1">
      <c r="B33" s="321"/>
      <c r="C33" s="509"/>
      <c r="D33" s="509"/>
      <c r="E33" s="509"/>
      <c r="F33" s="509"/>
      <c r="G33" s="321"/>
      <c r="H33" s="30"/>
      <c r="I33" s="79"/>
      <c r="J33" s="79"/>
      <c r="K33" s="79"/>
      <c r="L33" s="79"/>
      <c r="M33" s="79"/>
      <c r="N33" s="79"/>
      <c r="O33" s="30"/>
      <c r="P33" s="53"/>
      <c r="Q33" s="53"/>
      <c r="R33" s="53"/>
      <c r="S33" s="53"/>
      <c r="T33" s="53"/>
      <c r="U33" s="53"/>
      <c r="V33" s="30"/>
      <c r="W33" s="30"/>
      <c r="X33" s="30"/>
      <c r="Y33" s="30"/>
      <c r="Z33" s="30"/>
      <c r="AA33" s="30"/>
    </row>
    <row r="34" spans="2:27" ht="27" customHeight="1">
      <c r="B34" s="96">
        <v>3410</v>
      </c>
      <c r="C34" s="445" t="s">
        <v>684</v>
      </c>
      <c r="D34" s="547"/>
      <c r="E34" s="547"/>
      <c r="F34" s="548"/>
      <c r="G34" s="150" t="s">
        <v>59</v>
      </c>
      <c r="I34" s="53"/>
      <c r="J34" s="53"/>
      <c r="K34" s="54"/>
      <c r="L34" s="54"/>
      <c r="M34" s="54"/>
      <c r="N34" s="53"/>
      <c r="P34" s="53"/>
      <c r="Q34" s="53"/>
      <c r="R34" s="54"/>
      <c r="S34" s="54"/>
      <c r="T34" s="54"/>
      <c r="U34" s="53"/>
    </row>
    <row r="35" spans="2:27" ht="27" customHeight="1">
      <c r="B35" s="271" t="s">
        <v>685</v>
      </c>
      <c r="C35" s="502" t="s">
        <v>540</v>
      </c>
      <c r="D35" s="511"/>
      <c r="E35" s="511"/>
      <c r="F35" s="512"/>
      <c r="G35" s="322"/>
      <c r="I35" s="53"/>
      <c r="J35" s="53"/>
      <c r="K35" s="49"/>
      <c r="L35" s="49"/>
      <c r="M35" s="49"/>
      <c r="N35" s="53"/>
      <c r="P35" s="53"/>
      <c r="Q35" s="53"/>
      <c r="R35" s="54"/>
      <c r="S35" s="54"/>
      <c r="T35" s="54"/>
      <c r="U35" s="53"/>
    </row>
    <row r="36" spans="2:27" ht="27" customHeight="1">
      <c r="B36" s="143"/>
      <c r="C36" s="491" t="s">
        <v>544</v>
      </c>
      <c r="D36" s="677"/>
      <c r="E36" s="677"/>
      <c r="F36" s="678"/>
      <c r="G36" s="143"/>
      <c r="I36" s="53"/>
      <c r="J36" s="49"/>
      <c r="K36" s="49"/>
      <c r="L36" s="49"/>
      <c r="M36" s="49"/>
      <c r="N36" s="53"/>
      <c r="P36" s="53"/>
      <c r="Q36" s="53"/>
      <c r="R36" s="49"/>
      <c r="S36" s="49"/>
      <c r="T36" s="49"/>
      <c r="U36" s="53"/>
    </row>
    <row r="37" spans="2:27" ht="27" customHeight="1">
      <c r="P37" s="53"/>
      <c r="Q37" s="53"/>
      <c r="R37" s="53"/>
      <c r="S37" s="53"/>
      <c r="T37" s="53"/>
      <c r="U37" s="53"/>
    </row>
    <row r="38" spans="2:27" ht="27" customHeight="1">
      <c r="P38" s="53"/>
      <c r="Q38" s="53"/>
      <c r="R38" s="54"/>
      <c r="S38" s="54"/>
      <c r="T38" s="54"/>
      <c r="U38" s="53"/>
    </row>
    <row r="39" spans="2:27" ht="27" customHeight="1">
      <c r="P39" s="53"/>
      <c r="Q39" s="53"/>
      <c r="R39" s="54"/>
      <c r="S39" s="54"/>
      <c r="T39" s="54"/>
      <c r="U39" s="53"/>
    </row>
    <row r="40" spans="2:27" ht="27" customHeight="1">
      <c r="P40" s="53"/>
      <c r="Q40" s="53"/>
      <c r="R40" s="49"/>
      <c r="S40" s="49"/>
      <c r="T40" s="49"/>
      <c r="U40" s="53"/>
    </row>
    <row r="41" spans="2:27" ht="27" customHeight="1">
      <c r="P41" s="53"/>
      <c r="Q41" s="53"/>
      <c r="R41" s="53"/>
      <c r="S41" s="53"/>
      <c r="T41" s="53"/>
      <c r="U41" s="53"/>
    </row>
    <row r="42" spans="2:27" ht="27" customHeight="1">
      <c r="P42" s="53"/>
      <c r="Q42" s="53"/>
      <c r="R42" s="54"/>
      <c r="S42" s="54"/>
      <c r="T42" s="54"/>
      <c r="U42" s="53"/>
    </row>
    <row r="43" spans="2:27" ht="27" customHeight="1">
      <c r="P43" s="53"/>
      <c r="Q43" s="53"/>
      <c r="R43" s="49"/>
      <c r="S43" s="49"/>
      <c r="T43" s="49"/>
      <c r="U43" s="53"/>
    </row>
    <row r="44" spans="2:27" ht="27" customHeight="1">
      <c r="P44" s="53"/>
      <c r="Q44" s="49"/>
      <c r="R44" s="49"/>
      <c r="S44" s="49"/>
      <c r="T44" s="49"/>
      <c r="U44" s="53"/>
    </row>
  </sheetData>
  <protectedRanges>
    <protectedRange sqref="H1:V3 B1:G1 C4:V6 AC13:AK20 AN13:JA20 AC21:JA65537 AC1:JA12 B30 P37:U65533 W33:AB65537 A45:O65537 H34:U36 V7:V65537 B33:G33 B34:F34 O7:U33 I33:N33 I7:N31 A1:A44 W1:AB29 B26:G29 H7:H33 B7:G25 H37:O44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</customSheetViews>
  <mergeCells count="79">
    <mergeCell ref="C29:F29"/>
    <mergeCell ref="C33:F33"/>
    <mergeCell ref="X19:AA19"/>
    <mergeCell ref="X20:AA20"/>
    <mergeCell ref="J26:M26"/>
    <mergeCell ref="J27:M27"/>
    <mergeCell ref="J28:M28"/>
    <mergeCell ref="J22:M22"/>
    <mergeCell ref="Q22:T22"/>
    <mergeCell ref="C22:F22"/>
    <mergeCell ref="C23:F23"/>
    <mergeCell ref="C24:F24"/>
    <mergeCell ref="C27:F27"/>
    <mergeCell ref="C26:F26"/>
    <mergeCell ref="C28:F28"/>
    <mergeCell ref="C20:F20"/>
    <mergeCell ref="C36:F36"/>
    <mergeCell ref="AE10:AH10"/>
    <mergeCell ref="C30:F30"/>
    <mergeCell ref="C31:F31"/>
    <mergeCell ref="C32:F32"/>
    <mergeCell ref="AE11:AH11"/>
    <mergeCell ref="AE12:AH12"/>
    <mergeCell ref="J10:M10"/>
    <mergeCell ref="Q10:T10"/>
    <mergeCell ref="X10:AA10"/>
    <mergeCell ref="X14:AA14"/>
    <mergeCell ref="X12:AA12"/>
    <mergeCell ref="J14:M14"/>
    <mergeCell ref="C35:F35"/>
    <mergeCell ref="C34:F34"/>
    <mergeCell ref="X18:AA18"/>
    <mergeCell ref="AL13:AM13"/>
    <mergeCell ref="AL14:AM14"/>
    <mergeCell ref="AL15:AM15"/>
    <mergeCell ref="AL16:AM16"/>
    <mergeCell ref="Q14:T14"/>
    <mergeCell ref="AL17:AM17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X11:AA11"/>
    <mergeCell ref="P3:U3"/>
    <mergeCell ref="Q4:T4"/>
    <mergeCell ref="Q5:T5"/>
    <mergeCell ref="Q6:T6"/>
    <mergeCell ref="Q11:T11"/>
    <mergeCell ref="J11:M11"/>
    <mergeCell ref="Q28:T28"/>
    <mergeCell ref="Q23:T23"/>
    <mergeCell ref="Q24:T24"/>
    <mergeCell ref="Q26:T26"/>
    <mergeCell ref="Q27:T27"/>
    <mergeCell ref="J23:M23"/>
    <mergeCell ref="J24:M24"/>
    <mergeCell ref="J12:M12"/>
    <mergeCell ref="Q12:T12"/>
    <mergeCell ref="B2:D2"/>
    <mergeCell ref="F2:G2"/>
    <mergeCell ref="C16:F16"/>
    <mergeCell ref="C18:F18"/>
    <mergeCell ref="C19:F19"/>
    <mergeCell ref="C10:F10"/>
    <mergeCell ref="C11:F11"/>
    <mergeCell ref="C12:F12"/>
    <mergeCell ref="C14:F14"/>
    <mergeCell ref="C15:F15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B10 B14 B18 B22 I18 W18 I10 I14 I26 I22 B34 P10 P14 P18 P22 P26 W10 W14 B26 AD10 B30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BA32"/>
  <sheetViews>
    <sheetView showGridLines="0" zoomScale="85" zoomScaleNormal="85" zoomScaleSheetLayoutView="85" workbookViewId="0">
      <selection activeCell="AI19" sqref="AI19"/>
    </sheetView>
  </sheetViews>
  <sheetFormatPr defaultColWidth="5.5703125" defaultRowHeight="27" customHeight="1"/>
  <cols>
    <col min="1" max="1" width="2.28515625" style="9" customWidth="1"/>
    <col min="2" max="2" width="6" style="9" bestFit="1" customWidth="1"/>
    <col min="3" max="6" width="8.28515625" style="9" customWidth="1"/>
    <col min="7" max="7" width="5.5703125" style="9" customWidth="1"/>
    <col min="8" max="8" width="2.7109375" style="30" customWidth="1"/>
    <col min="9" max="9" width="6" style="9" bestFit="1" customWidth="1"/>
    <col min="10" max="13" width="8.28515625" style="9" customWidth="1"/>
    <col min="14" max="14" width="5.5703125" style="9" customWidth="1"/>
    <col min="15" max="15" width="2.7109375" style="30" customWidth="1"/>
    <col min="16" max="16" width="6" style="9" bestFit="1" customWidth="1"/>
    <col min="17" max="20" width="8.28515625" style="9" customWidth="1"/>
    <col min="21" max="21" width="5.5703125" style="9" customWidth="1"/>
    <col min="22" max="22" width="2.7109375" style="9" customWidth="1"/>
    <col min="23" max="23" width="5.5703125" style="53" customWidth="1"/>
    <col min="24" max="30" width="8.28515625" style="53" customWidth="1"/>
    <col min="31" max="31" width="5.5703125" style="53" customWidth="1"/>
    <col min="32" max="32" width="2.7109375" style="53" customWidth="1"/>
    <col min="33" max="33" width="5.5703125" style="53" customWidth="1"/>
    <col min="34" max="37" width="8.28515625" style="53" customWidth="1"/>
    <col min="38" max="38" width="5.5703125" style="53" customWidth="1"/>
    <col min="39" max="39" width="2.7109375" style="53" customWidth="1"/>
    <col min="40" max="40" width="5.5703125" style="53" customWidth="1"/>
    <col min="41" max="44" width="8.28515625" style="53" customWidth="1"/>
    <col min="45" max="45" width="5.5703125" style="53" customWidth="1"/>
    <col min="46" max="46" width="2.7109375" style="53" customWidth="1"/>
    <col min="47" max="47" width="5.5703125" style="53" customWidth="1"/>
    <col min="48" max="51" width="8.42578125" style="53" customWidth="1"/>
    <col min="52" max="53" width="5.5703125" style="53"/>
    <col min="54" max="16384" width="5.5703125" style="9"/>
  </cols>
  <sheetData>
    <row r="2" spans="2:53" s="153" customFormat="1" ht="27" customHeight="1">
      <c r="B2" s="461" t="s">
        <v>384</v>
      </c>
      <c r="C2" s="462"/>
      <c r="D2" s="462"/>
      <c r="E2" s="9"/>
      <c r="F2" s="463">
        <f>TES!F2</f>
        <v>44713</v>
      </c>
      <c r="G2" s="462"/>
      <c r="H2" s="30"/>
      <c r="O2" s="30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4"/>
      <c r="AU2" s="154"/>
      <c r="AV2" s="154"/>
      <c r="AW2" s="154"/>
      <c r="AX2" s="154"/>
      <c r="AY2" s="154"/>
      <c r="AZ2" s="154"/>
      <c r="BA2" s="154"/>
    </row>
    <row r="3" spans="2:53" ht="27" customHeight="1">
      <c r="B3"/>
      <c r="C3"/>
      <c r="D3"/>
      <c r="E3"/>
      <c r="I3" s="472" t="s">
        <v>299</v>
      </c>
      <c r="J3" s="563"/>
      <c r="K3" s="563"/>
      <c r="L3" s="563"/>
      <c r="M3" s="563"/>
      <c r="N3" s="564"/>
      <c r="X3" s="54"/>
      <c r="Y3" s="54"/>
      <c r="Z3" s="54"/>
      <c r="AA3" s="54"/>
    </row>
    <row r="4" spans="2:53" ht="27" customHeight="1">
      <c r="B4"/>
      <c r="C4"/>
      <c r="D4"/>
      <c r="E4"/>
      <c r="I4" s="116">
        <v>1110</v>
      </c>
      <c r="J4" s="472" t="s">
        <v>300</v>
      </c>
      <c r="K4" s="563"/>
      <c r="L4" s="563"/>
      <c r="M4" s="564"/>
      <c r="N4" s="116" t="s">
        <v>608</v>
      </c>
      <c r="P4" s="53"/>
      <c r="Q4" s="53"/>
      <c r="R4" s="54"/>
      <c r="S4" s="54"/>
      <c r="T4" s="54"/>
      <c r="U4" s="53"/>
      <c r="Y4" s="54"/>
      <c r="Z4" s="54"/>
      <c r="AA4" s="54"/>
    </row>
    <row r="5" spans="2:53" ht="27" customHeight="1">
      <c r="B5"/>
      <c r="C5"/>
      <c r="D5"/>
      <c r="E5"/>
      <c r="I5" s="116">
        <v>11350</v>
      </c>
      <c r="J5" s="484" t="s">
        <v>662</v>
      </c>
      <c r="K5" s="485"/>
      <c r="L5" s="485"/>
      <c r="M5" s="486"/>
      <c r="N5" s="116"/>
      <c r="P5" s="53"/>
      <c r="Q5" s="53"/>
      <c r="R5" s="54"/>
      <c r="S5" s="54"/>
      <c r="T5" s="54"/>
      <c r="U5" s="53"/>
      <c r="Y5" s="54"/>
      <c r="Z5" s="54"/>
      <c r="AA5" s="54"/>
    </row>
    <row r="6" spans="2:53" ht="27" customHeight="1">
      <c r="B6"/>
      <c r="C6"/>
      <c r="D6"/>
      <c r="E6"/>
      <c r="I6" s="53"/>
      <c r="J6" s="472" t="s">
        <v>590</v>
      </c>
      <c r="K6" s="473"/>
      <c r="L6" s="473"/>
      <c r="M6" s="474"/>
      <c r="N6" s="53"/>
      <c r="P6" s="53"/>
      <c r="Q6" s="53"/>
      <c r="R6" s="54"/>
      <c r="S6" s="54"/>
      <c r="T6" s="54"/>
      <c r="U6" s="53"/>
      <c r="Y6" s="54"/>
      <c r="Z6" s="54"/>
      <c r="AA6" s="54"/>
    </row>
    <row r="7" spans="2:53" ht="27" customHeight="1" thickBot="1">
      <c r="I7" s="53"/>
      <c r="J7" s="53"/>
      <c r="K7" s="54"/>
      <c r="L7" s="44"/>
      <c r="M7" s="26"/>
      <c r="N7" s="13"/>
      <c r="O7" s="45"/>
      <c r="P7" s="13"/>
      <c r="Q7" s="13"/>
      <c r="R7" s="26"/>
      <c r="S7" s="54"/>
      <c r="T7" s="54"/>
      <c r="U7" s="53"/>
      <c r="Y7" s="467" t="s">
        <v>604</v>
      </c>
      <c r="Z7" s="465"/>
      <c r="AA7" s="54"/>
    </row>
    <row r="8" spans="2:53" ht="27" customHeight="1">
      <c r="L8" s="23"/>
      <c r="S8" s="23"/>
      <c r="Y8" s="468" t="s">
        <v>605</v>
      </c>
      <c r="Z8" s="465"/>
      <c r="AA8" s="54"/>
    </row>
    <row r="9" spans="2:53" ht="27" customHeight="1">
      <c r="I9" s="111">
        <v>1910</v>
      </c>
      <c r="J9" s="500" t="s">
        <v>301</v>
      </c>
      <c r="K9" s="639"/>
      <c r="L9" s="639"/>
      <c r="M9" s="640"/>
      <c r="N9" s="111" t="s">
        <v>59</v>
      </c>
      <c r="P9" s="111">
        <v>1910</v>
      </c>
      <c r="Q9" s="500" t="s">
        <v>303</v>
      </c>
      <c r="R9" s="639"/>
      <c r="S9" s="639"/>
      <c r="T9" s="640"/>
      <c r="U9" s="111" t="s">
        <v>59</v>
      </c>
      <c r="Y9" s="469" t="s">
        <v>577</v>
      </c>
      <c r="Z9" s="465"/>
      <c r="AA9" s="54"/>
    </row>
    <row r="10" spans="2:53" ht="27" customHeight="1">
      <c r="I10" s="111">
        <v>12076</v>
      </c>
      <c r="J10" s="500" t="s">
        <v>302</v>
      </c>
      <c r="K10" s="639"/>
      <c r="L10" s="639"/>
      <c r="M10" s="640"/>
      <c r="N10" s="111"/>
      <c r="P10" s="111">
        <v>11162</v>
      </c>
      <c r="Q10" s="500" t="s">
        <v>304</v>
      </c>
      <c r="R10" s="639"/>
      <c r="S10" s="639"/>
      <c r="T10" s="640"/>
      <c r="U10" s="111"/>
      <c r="Y10" s="470" t="s">
        <v>576</v>
      </c>
      <c r="Z10" s="465"/>
    </row>
    <row r="11" spans="2:53" ht="27" customHeight="1">
      <c r="J11" s="500" t="s">
        <v>320</v>
      </c>
      <c r="K11" s="639"/>
      <c r="L11" s="639"/>
      <c r="M11" s="640"/>
      <c r="Q11" s="500" t="s">
        <v>321</v>
      </c>
      <c r="R11" s="639"/>
      <c r="S11" s="639"/>
      <c r="T11" s="640"/>
      <c r="Y11" s="471" t="s">
        <v>575</v>
      </c>
      <c r="Z11" s="465"/>
    </row>
    <row r="12" spans="2:53" ht="27" customHeight="1" thickBot="1">
      <c r="E12" s="13"/>
      <c r="F12" s="13"/>
      <c r="G12" s="13"/>
      <c r="H12" s="45"/>
      <c r="I12" s="13"/>
      <c r="J12" s="13"/>
      <c r="K12" s="13"/>
      <c r="L12" s="20"/>
      <c r="M12" s="53"/>
      <c r="N12" s="53"/>
      <c r="O12" s="58"/>
      <c r="P12" s="53"/>
      <c r="Q12" s="53"/>
      <c r="R12" s="53"/>
      <c r="S12" s="20"/>
      <c r="T12" s="53"/>
      <c r="U12" s="53"/>
      <c r="V12" s="53"/>
      <c r="Y12" s="464" t="s">
        <v>574</v>
      </c>
      <c r="Z12" s="465"/>
    </row>
    <row r="13" spans="2:53" ht="27" customHeight="1">
      <c r="E13" s="15"/>
      <c r="L13" s="23"/>
      <c r="S13" s="23"/>
      <c r="Y13" s="466" t="s">
        <v>573</v>
      </c>
      <c r="Z13" s="465"/>
    </row>
    <row r="14" spans="2:53" ht="27" customHeight="1">
      <c r="B14" s="36">
        <v>1940</v>
      </c>
      <c r="C14" s="549" t="s">
        <v>316</v>
      </c>
      <c r="D14" s="554"/>
      <c r="E14" s="554"/>
      <c r="F14" s="555"/>
      <c r="G14" s="36" t="s">
        <v>518</v>
      </c>
      <c r="I14" s="36">
        <v>1940</v>
      </c>
      <c r="J14" s="549" t="s">
        <v>310</v>
      </c>
      <c r="K14" s="554"/>
      <c r="L14" s="554"/>
      <c r="M14" s="555"/>
      <c r="N14" s="36" t="s">
        <v>518</v>
      </c>
      <c r="P14" s="36">
        <v>1920</v>
      </c>
      <c r="Q14" s="549" t="s">
        <v>305</v>
      </c>
      <c r="R14" s="554"/>
      <c r="S14" s="554"/>
      <c r="T14" s="555"/>
      <c r="U14" s="36" t="s">
        <v>518</v>
      </c>
      <c r="Y14" s="454" t="s">
        <v>589</v>
      </c>
      <c r="Z14" s="455"/>
      <c r="AA14" s="54"/>
      <c r="AB14" s="54"/>
      <c r="AC14" s="54"/>
      <c r="AD14" s="54"/>
      <c r="AI14" s="54"/>
      <c r="AJ14" s="54"/>
      <c r="AK14" s="54"/>
      <c r="AP14" s="54"/>
      <c r="AQ14" s="54"/>
      <c r="AR14" s="54"/>
      <c r="AW14" s="54"/>
      <c r="AX14" s="54"/>
    </row>
    <row r="15" spans="2:53" ht="27" customHeight="1">
      <c r="B15" s="36">
        <v>96093</v>
      </c>
      <c r="C15" s="549" t="s">
        <v>314</v>
      </c>
      <c r="D15" s="554"/>
      <c r="E15" s="554"/>
      <c r="F15" s="555"/>
      <c r="G15" s="36"/>
      <c r="I15" s="36">
        <v>11428</v>
      </c>
      <c r="J15" s="549" t="s">
        <v>314</v>
      </c>
      <c r="K15" s="554"/>
      <c r="L15" s="554"/>
      <c r="M15" s="555"/>
      <c r="N15" s="36"/>
      <c r="P15" s="36">
        <v>10304</v>
      </c>
      <c r="Q15" s="549" t="s">
        <v>306</v>
      </c>
      <c r="R15" s="554"/>
      <c r="S15" s="554"/>
      <c r="T15" s="555"/>
      <c r="U15" s="36"/>
      <c r="Y15" s="54"/>
      <c r="Z15" s="54"/>
      <c r="AA15" s="54"/>
      <c r="AB15" s="54"/>
      <c r="AC15" s="54"/>
      <c r="AD15" s="54"/>
      <c r="AI15" s="54"/>
      <c r="AJ15" s="54"/>
      <c r="AK15" s="54"/>
      <c r="AP15" s="54"/>
      <c r="AQ15" s="54"/>
      <c r="AR15" s="54"/>
      <c r="AW15" s="54"/>
      <c r="AX15" s="54"/>
      <c r="AY15" s="54"/>
    </row>
    <row r="16" spans="2:53" ht="27" customHeight="1">
      <c r="B16" s="30"/>
      <c r="C16" s="549" t="s">
        <v>323</v>
      </c>
      <c r="D16" s="552"/>
      <c r="E16" s="552"/>
      <c r="F16" s="553"/>
      <c r="G16" s="30"/>
      <c r="I16" s="30"/>
      <c r="J16" s="549" t="s">
        <v>325</v>
      </c>
      <c r="K16" s="552"/>
      <c r="L16" s="552"/>
      <c r="M16" s="553"/>
      <c r="N16" s="30"/>
      <c r="P16" s="30"/>
      <c r="Q16" s="549" t="s">
        <v>322</v>
      </c>
      <c r="R16" s="552"/>
      <c r="S16" s="552"/>
      <c r="T16" s="553"/>
      <c r="U16" s="30"/>
    </row>
    <row r="17" spans="2:53" s="30" customFormat="1" ht="27" customHeight="1">
      <c r="E17" s="46"/>
      <c r="L17" s="47"/>
      <c r="S17" s="47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</row>
    <row r="18" spans="2:53" ht="27" customHeight="1">
      <c r="B18" s="36">
        <v>1940</v>
      </c>
      <c r="C18" s="549" t="s">
        <v>317</v>
      </c>
      <c r="D18" s="552"/>
      <c r="E18" s="552"/>
      <c r="F18" s="553"/>
      <c r="G18" s="36" t="s">
        <v>518</v>
      </c>
      <c r="I18" s="36">
        <v>1930</v>
      </c>
      <c r="J18" s="549" t="s">
        <v>311</v>
      </c>
      <c r="K18" s="552"/>
      <c r="L18" s="552"/>
      <c r="M18" s="553"/>
      <c r="N18" s="36" t="s">
        <v>518</v>
      </c>
      <c r="P18" s="55">
        <v>1920</v>
      </c>
      <c r="Q18" s="549" t="s">
        <v>307</v>
      </c>
      <c r="R18" s="552"/>
      <c r="S18" s="552"/>
      <c r="T18" s="553"/>
      <c r="U18" s="36" t="s">
        <v>518</v>
      </c>
    </row>
    <row r="19" spans="2:53" ht="27" customHeight="1">
      <c r="B19" s="36">
        <v>11582</v>
      </c>
      <c r="C19" s="549" t="s">
        <v>314</v>
      </c>
      <c r="D19" s="554"/>
      <c r="E19" s="554"/>
      <c r="F19" s="555"/>
      <c r="G19" s="36"/>
      <c r="I19" s="36">
        <v>55592</v>
      </c>
      <c r="J19" s="549" t="s">
        <v>312</v>
      </c>
      <c r="K19" s="552"/>
      <c r="L19" s="552"/>
      <c r="M19" s="553"/>
      <c r="N19" s="36"/>
      <c r="P19" s="55">
        <v>11342</v>
      </c>
      <c r="Q19" s="549" t="s">
        <v>306</v>
      </c>
      <c r="R19" s="552"/>
      <c r="S19" s="552"/>
      <c r="T19" s="553"/>
      <c r="U19" s="42"/>
    </row>
    <row r="20" spans="2:53" ht="27" customHeight="1">
      <c r="B20" s="30"/>
      <c r="C20" s="549" t="s">
        <v>325</v>
      </c>
      <c r="D20" s="552"/>
      <c r="E20" s="552"/>
      <c r="F20" s="553"/>
      <c r="G20" s="30"/>
      <c r="I20" s="30"/>
      <c r="J20" s="549" t="s">
        <v>324</v>
      </c>
      <c r="K20" s="552"/>
      <c r="L20" s="552"/>
      <c r="M20" s="553"/>
      <c r="N20" s="30"/>
      <c r="P20" s="30"/>
      <c r="Q20" s="549" t="s">
        <v>322</v>
      </c>
      <c r="R20" s="552"/>
      <c r="S20" s="552"/>
      <c r="T20" s="553"/>
      <c r="U20" s="30"/>
    </row>
    <row r="21" spans="2:53" s="30" customFormat="1" ht="27" customHeight="1">
      <c r="E21" s="46"/>
      <c r="L21" s="47"/>
      <c r="S21" s="47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</row>
    <row r="22" spans="2:53" ht="27" customHeight="1">
      <c r="B22" s="36">
        <v>1940</v>
      </c>
      <c r="C22" s="549" t="s">
        <v>318</v>
      </c>
      <c r="D22" s="552"/>
      <c r="E22" s="552"/>
      <c r="F22" s="553"/>
      <c r="G22" s="36" t="s">
        <v>518</v>
      </c>
      <c r="I22" s="36">
        <v>1940</v>
      </c>
      <c r="J22" s="549" t="s">
        <v>313</v>
      </c>
      <c r="K22" s="552"/>
      <c r="L22" s="552"/>
      <c r="M22" s="553"/>
      <c r="N22" s="36" t="s">
        <v>518</v>
      </c>
      <c r="P22" s="55">
        <v>1920</v>
      </c>
      <c r="Q22" s="549" t="s">
        <v>308</v>
      </c>
      <c r="R22" s="552"/>
      <c r="S22" s="552"/>
      <c r="T22" s="553"/>
      <c r="U22" s="36" t="s">
        <v>518</v>
      </c>
    </row>
    <row r="23" spans="2:53" ht="27" customHeight="1">
      <c r="B23" s="36">
        <v>10943</v>
      </c>
      <c r="C23" s="549" t="s">
        <v>314</v>
      </c>
      <c r="D23" s="554"/>
      <c r="E23" s="554"/>
      <c r="F23" s="555"/>
      <c r="G23" s="36"/>
      <c r="I23" s="36">
        <v>93733</v>
      </c>
      <c r="J23" s="549" t="s">
        <v>314</v>
      </c>
      <c r="K23" s="552"/>
      <c r="L23" s="552"/>
      <c r="M23" s="553"/>
      <c r="N23" s="36"/>
      <c r="P23" s="55">
        <v>11808</v>
      </c>
      <c r="Q23" s="549" t="s">
        <v>306</v>
      </c>
      <c r="R23" s="552"/>
      <c r="S23" s="552"/>
      <c r="T23" s="553"/>
      <c r="U23" s="42"/>
      <c r="Y23" s="54"/>
      <c r="Z23" s="54"/>
      <c r="AA23" s="54"/>
      <c r="AB23" s="54"/>
    </row>
    <row r="24" spans="2:53" ht="27" customHeight="1">
      <c r="B24" s="30"/>
      <c r="C24" s="549" t="s">
        <v>325</v>
      </c>
      <c r="D24" s="552"/>
      <c r="E24" s="552"/>
      <c r="F24" s="553"/>
      <c r="G24" s="30"/>
      <c r="I24" s="30"/>
      <c r="J24" s="549" t="s">
        <v>325</v>
      </c>
      <c r="K24" s="552"/>
      <c r="L24" s="552"/>
      <c r="M24" s="553"/>
      <c r="N24" s="30"/>
      <c r="P24" s="30"/>
      <c r="Q24" s="549" t="s">
        <v>322</v>
      </c>
      <c r="R24" s="552"/>
      <c r="S24" s="552"/>
      <c r="T24" s="553"/>
      <c r="U24" s="30"/>
      <c r="X24" s="54"/>
      <c r="Y24" s="54"/>
      <c r="Z24" s="54"/>
      <c r="AA24" s="54"/>
      <c r="AB24" s="54"/>
    </row>
    <row r="25" spans="2:53" s="30" customFormat="1" ht="27" customHeight="1">
      <c r="E25" s="46"/>
      <c r="L25" s="47"/>
      <c r="S25" s="47"/>
      <c r="W25" s="58"/>
      <c r="X25" s="48"/>
      <c r="Y25" s="48"/>
      <c r="Z25" s="48"/>
      <c r="AA25" s="48"/>
      <c r="AB25" s="4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</row>
    <row r="26" spans="2:53" ht="27" customHeight="1">
      <c r="B26" s="36">
        <v>1940</v>
      </c>
      <c r="C26" s="549" t="s">
        <v>319</v>
      </c>
      <c r="D26" s="552"/>
      <c r="E26" s="552"/>
      <c r="F26" s="553"/>
      <c r="G26" s="36" t="s">
        <v>518</v>
      </c>
      <c r="I26" s="36">
        <v>1940</v>
      </c>
      <c r="J26" s="549" t="s">
        <v>315</v>
      </c>
      <c r="K26" s="552"/>
      <c r="L26" s="552"/>
      <c r="M26" s="553"/>
      <c r="N26" s="36" t="s">
        <v>518</v>
      </c>
      <c r="P26" s="55">
        <v>1920</v>
      </c>
      <c r="Q26" s="549" t="s">
        <v>309</v>
      </c>
      <c r="R26" s="552"/>
      <c r="S26" s="552"/>
      <c r="T26" s="553"/>
      <c r="U26" s="36" t="s">
        <v>518</v>
      </c>
      <c r="X26" s="54"/>
      <c r="Y26" s="54"/>
      <c r="Z26" s="54"/>
      <c r="AA26" s="54"/>
      <c r="AB26" s="54"/>
    </row>
    <row r="27" spans="2:53" ht="27" customHeight="1">
      <c r="B27" s="36">
        <v>99377</v>
      </c>
      <c r="C27" s="549" t="s">
        <v>314</v>
      </c>
      <c r="D27" s="554"/>
      <c r="E27" s="554"/>
      <c r="F27" s="555"/>
      <c r="G27" s="36"/>
      <c r="I27" s="36">
        <v>11037</v>
      </c>
      <c r="J27" s="549" t="s">
        <v>314</v>
      </c>
      <c r="K27" s="552"/>
      <c r="L27" s="552"/>
      <c r="M27" s="553"/>
      <c r="N27" s="36"/>
      <c r="P27" s="55">
        <v>12258</v>
      </c>
      <c r="Q27" s="549" t="s">
        <v>306</v>
      </c>
      <c r="R27" s="552"/>
      <c r="S27" s="552"/>
      <c r="T27" s="553"/>
      <c r="U27" s="42"/>
      <c r="X27" s="54"/>
      <c r="Y27" s="54"/>
      <c r="Z27" s="54"/>
      <c r="AA27" s="54"/>
      <c r="AB27" s="54"/>
    </row>
    <row r="28" spans="2:53" ht="27" customHeight="1">
      <c r="B28" s="30"/>
      <c r="C28" s="549" t="s">
        <v>325</v>
      </c>
      <c r="D28" s="552"/>
      <c r="E28" s="552"/>
      <c r="F28" s="553"/>
      <c r="G28" s="30"/>
      <c r="I28" s="30"/>
      <c r="J28" s="549" t="s">
        <v>325</v>
      </c>
      <c r="K28" s="552"/>
      <c r="L28" s="552"/>
      <c r="M28" s="553"/>
      <c r="N28" s="30"/>
      <c r="P28" s="30"/>
      <c r="Q28" s="549" t="s">
        <v>322</v>
      </c>
      <c r="R28" s="552"/>
      <c r="S28" s="552"/>
      <c r="T28" s="553"/>
      <c r="U28" s="30"/>
    </row>
    <row r="29" spans="2:53" ht="27" customHeight="1">
      <c r="E29" s="46"/>
    </row>
    <row r="30" spans="2:53" ht="27" customHeight="1">
      <c r="B30" s="36">
        <v>1940</v>
      </c>
      <c r="C30" s="549" t="s">
        <v>683</v>
      </c>
      <c r="D30" s="552"/>
      <c r="E30" s="552"/>
      <c r="F30" s="553"/>
      <c r="G30" s="36" t="s">
        <v>518</v>
      </c>
    </row>
    <row r="31" spans="2:53" ht="27" customHeight="1">
      <c r="B31" s="36">
        <v>12625</v>
      </c>
      <c r="C31" s="549" t="s">
        <v>314</v>
      </c>
      <c r="D31" s="554"/>
      <c r="E31" s="554"/>
      <c r="F31" s="555"/>
      <c r="G31" s="36"/>
    </row>
    <row r="32" spans="2:53" ht="27" customHeight="1">
      <c r="B32" s="30"/>
      <c r="C32" s="549" t="s">
        <v>325</v>
      </c>
      <c r="D32" s="552"/>
      <c r="E32" s="552"/>
      <c r="F32" s="553"/>
      <c r="G32" s="30"/>
    </row>
  </sheetData>
  <protectedRanges>
    <protectedRange sqref="A1:A6 B1:G1 A7:X14 AB3:IR65541 C4:AA6 H3:AA3 AA7:AA14 H1:IR2 A15:AA65541" name="Oblast1" securityDescriptor="O:WDG:WDD:(A;;CC;;;S-1-5-21-803378362-296240805-1831112798-6325)(A;;CC;;;S-1-5-21-803378362-296240805-1831112798-3188)"/>
    <protectedRange sqref="E2" name="Oblast1_2_1" securityDescriptor="O:WDG:WDD:(A;;CC;;;S-1-5-21-803378362-296240805-1831112798-6325)(A;;CC;;;S-1-5-21-803378362-296240805-1831112798-3188)"/>
    <protectedRange sqref="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customSheetViews>
    <customSheetView guid="{2EA164FD-54C9-42BB-93CE-C4A332BF8C87}">
      <selection sqref="A1:IV65536"/>
      <pageMargins left="0.7" right="0.7" top="0.78740157499999996" bottom="0.78740157499999996" header="0.3" footer="0.3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</customSheetViews>
  <mergeCells count="59">
    <mergeCell ref="Y7:Z7"/>
    <mergeCell ref="Y8:Z8"/>
    <mergeCell ref="Y9:Z9"/>
    <mergeCell ref="Y10:Z10"/>
    <mergeCell ref="Y11:Z11"/>
    <mergeCell ref="Q24:T24"/>
    <mergeCell ref="Q23:T23"/>
    <mergeCell ref="J9:M9"/>
    <mergeCell ref="Q11:T11"/>
    <mergeCell ref="Y12:Z12"/>
    <mergeCell ref="Y13:Z13"/>
    <mergeCell ref="Y14:Z14"/>
    <mergeCell ref="Q16:T16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J26:M26"/>
    <mergeCell ref="J27:M27"/>
    <mergeCell ref="J11:M11"/>
    <mergeCell ref="C15:F15"/>
    <mergeCell ref="C14:F14"/>
    <mergeCell ref="J15:M15"/>
    <mergeCell ref="C16:F16"/>
    <mergeCell ref="J16:M16"/>
    <mergeCell ref="C20:F20"/>
    <mergeCell ref="C24:F24"/>
    <mergeCell ref="C18:F18"/>
    <mergeCell ref="C19:F19"/>
    <mergeCell ref="C22:F22"/>
    <mergeCell ref="C23:F23"/>
    <mergeCell ref="C30:F30"/>
    <mergeCell ref="C31:F31"/>
    <mergeCell ref="C32:F32"/>
    <mergeCell ref="Q15:T15"/>
    <mergeCell ref="J14:M14"/>
    <mergeCell ref="Q14:T14"/>
    <mergeCell ref="J28:M28"/>
    <mergeCell ref="C28:F28"/>
    <mergeCell ref="C26:F26"/>
    <mergeCell ref="C27:F27"/>
    <mergeCell ref="J18:M18"/>
    <mergeCell ref="J19:M19"/>
    <mergeCell ref="Q22:T22"/>
    <mergeCell ref="Q28:T28"/>
    <mergeCell ref="Q27:T27"/>
    <mergeCell ref="Q26:T26"/>
  </mergeCells>
  <pageMargins left="0.7" right="0.7" top="0.78740157499999996" bottom="0.78740157499999996" header="0.3" footer="0.3"/>
  <pageSetup paperSize="9" scale="10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B26 P9 I9 B14 I14 P14 P18 I18 B18 B22 I22 P22 P26 I26 B30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9"/>
  <sheetViews>
    <sheetView showGridLines="0" zoomScale="85" zoomScaleNormal="85" zoomScaleSheetLayoutView="85" zoomScalePageLayoutView="40" workbookViewId="0">
      <selection activeCell="T29" sqref="T29"/>
    </sheetView>
  </sheetViews>
  <sheetFormatPr defaultColWidth="5.5703125" defaultRowHeight="27" customHeight="1"/>
  <cols>
    <col min="1" max="1" width="2.28515625" style="9" customWidth="1"/>
    <col min="2" max="2" width="10.140625" style="145" customWidth="1"/>
    <col min="3" max="3" width="6.28515625" style="9" customWidth="1"/>
    <col min="4" max="5" width="8.28515625" style="9" customWidth="1"/>
    <col min="6" max="6" width="12" style="9" customWidth="1"/>
    <col min="7" max="7" width="8.28515625" style="9" customWidth="1"/>
    <col min="8" max="8" width="5.5703125" style="9" customWidth="1"/>
    <col min="9" max="9" width="5.28515625" style="9" customWidth="1"/>
    <col min="10" max="10" width="7" style="9" customWidth="1"/>
    <col min="11" max="14" width="8.28515625" style="9" customWidth="1"/>
    <col min="15" max="15" width="5.5703125" style="9" customWidth="1"/>
    <col min="16" max="16" width="2.7109375" style="9" customWidth="1"/>
    <col min="17" max="17" width="6.7109375" style="9" customWidth="1"/>
    <col min="18" max="21" width="8.28515625" style="9" customWidth="1"/>
    <col min="22" max="22" width="5.5703125" style="9" customWidth="1"/>
    <col min="23" max="23" width="2.7109375" style="9" customWidth="1"/>
    <col min="24" max="24" width="6.85546875" style="53" customWidth="1"/>
    <col min="25" max="28" width="8.28515625" style="53" customWidth="1"/>
    <col min="29" max="29" width="5.5703125" style="53" customWidth="1"/>
    <col min="30" max="30" width="2.7109375" style="53" customWidth="1"/>
    <col min="31" max="31" width="5.5703125" style="53" customWidth="1"/>
    <col min="32" max="36" width="8.28515625" style="53" customWidth="1"/>
    <col min="37" max="37" width="5.5703125" style="53" customWidth="1"/>
    <col min="38" max="38" width="2.7109375" style="53" customWidth="1"/>
    <col min="39" max="39" width="5.5703125" style="53" customWidth="1"/>
    <col min="40" max="43" width="8.28515625" style="53" customWidth="1"/>
    <col min="44" max="44" width="5.5703125" style="53" customWidth="1"/>
    <col min="45" max="45" width="2.7109375" style="53" customWidth="1"/>
    <col min="46" max="46" width="5.5703125" style="53" customWidth="1"/>
    <col min="47" max="50" width="8.42578125" style="53" customWidth="1"/>
    <col min="51" max="54" width="5.5703125" style="53"/>
    <col min="55" max="16384" width="5.5703125" style="9"/>
  </cols>
  <sheetData>
    <row r="2" spans="1:54" s="145" customFormat="1" ht="27" customHeight="1">
      <c r="B2" s="157" t="s">
        <v>384</v>
      </c>
      <c r="C2" s="140"/>
      <c r="D2" s="140"/>
      <c r="F2" s="463">
        <f>TES!F2</f>
        <v>44713</v>
      </c>
      <c r="G2" s="462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</row>
    <row r="3" spans="1:54" ht="27" customHeight="1">
      <c r="C3" s="145"/>
      <c r="D3" s="107"/>
      <c r="E3" s="30"/>
      <c r="F3" s="30"/>
      <c r="G3" s="30"/>
      <c r="H3" s="30"/>
      <c r="J3" s="472" t="s">
        <v>326</v>
      </c>
      <c r="K3" s="563"/>
      <c r="L3" s="563"/>
      <c r="M3" s="563"/>
      <c r="N3" s="563"/>
      <c r="O3" s="564"/>
      <c r="Y3" s="54"/>
      <c r="Z3" s="54"/>
      <c r="AA3" s="54"/>
      <c r="AB3" s="54"/>
      <c r="AC3" s="54"/>
    </row>
    <row r="4" spans="1:54" ht="27" customHeight="1">
      <c r="A4" s="261"/>
      <c r="B4" s="262" t="s">
        <v>517</v>
      </c>
      <c r="C4" s="261">
        <f>ROUND(SUM(D4:G4),0)</f>
        <v>0</v>
      </c>
      <c r="D4" s="264"/>
      <c r="E4" s="256"/>
      <c r="F4" s="30"/>
      <c r="G4" s="30"/>
      <c r="H4" s="30"/>
      <c r="J4" s="116">
        <v>1110</v>
      </c>
      <c r="K4" s="482" t="s">
        <v>327</v>
      </c>
      <c r="L4" s="483"/>
      <c r="M4" s="483"/>
      <c r="N4" s="483"/>
      <c r="O4" s="116" t="s">
        <v>608</v>
      </c>
      <c r="Q4" s="53"/>
      <c r="R4" s="53"/>
      <c r="S4" s="54"/>
      <c r="T4" s="54"/>
      <c r="U4" s="54"/>
      <c r="V4" s="53"/>
      <c r="Z4" s="54"/>
      <c r="AA4" s="54"/>
      <c r="AB4" s="54"/>
    </row>
    <row r="5" spans="1:54" ht="27" customHeight="1">
      <c r="A5" s="261"/>
      <c r="B5" s="263" t="s">
        <v>518</v>
      </c>
      <c r="C5" s="261">
        <v>0</v>
      </c>
      <c r="D5" s="264"/>
      <c r="E5" s="30"/>
      <c r="F5" s="30"/>
      <c r="G5" s="30"/>
      <c r="H5" s="30"/>
      <c r="J5" s="116">
        <v>12194</v>
      </c>
      <c r="K5" s="484" t="s">
        <v>358</v>
      </c>
      <c r="L5" s="485"/>
      <c r="M5" s="485"/>
      <c r="N5" s="486"/>
      <c r="O5" s="116"/>
      <c r="Q5" s="53"/>
      <c r="R5" s="53"/>
      <c r="S5" s="54"/>
      <c r="T5" s="54"/>
      <c r="U5" s="54"/>
      <c r="V5" s="53"/>
      <c r="Y5" s="54"/>
      <c r="Z5" s="54"/>
      <c r="AA5" s="54"/>
    </row>
    <row r="6" spans="1:54" ht="27" customHeight="1">
      <c r="A6" s="261"/>
      <c r="B6" s="263" t="s">
        <v>126</v>
      </c>
      <c r="C6" s="261">
        <v>0</v>
      </c>
      <c r="D6" s="264"/>
      <c r="E6" s="30"/>
      <c r="F6" s="30"/>
      <c r="G6" s="30"/>
      <c r="H6" s="30"/>
      <c r="K6" s="472" t="s">
        <v>359</v>
      </c>
      <c r="L6" s="473"/>
      <c r="M6" s="473"/>
      <c r="N6" s="474"/>
    </row>
    <row r="7" spans="1:54" ht="27" customHeight="1">
      <c r="L7" s="12"/>
      <c r="M7" s="53"/>
    </row>
    <row r="8" spans="1:54" ht="27" customHeight="1" thickBot="1">
      <c r="F8" s="13"/>
      <c r="G8" s="13"/>
      <c r="H8" s="13"/>
      <c r="I8" s="13"/>
      <c r="J8" s="13"/>
      <c r="K8" s="13"/>
      <c r="L8" s="14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54" ht="27" customHeight="1">
      <c r="F9" s="15"/>
      <c r="L9" s="16"/>
      <c r="M9" s="53"/>
      <c r="O9" s="9" t="s">
        <v>519</v>
      </c>
      <c r="T9" s="15"/>
      <c r="X9" s="9"/>
      <c r="Y9" s="9"/>
      <c r="Z9" s="9"/>
      <c r="AA9" s="15"/>
      <c r="AB9" s="9"/>
      <c r="AC9" s="9"/>
    </row>
    <row r="10" spans="1:54" ht="27" customHeight="1">
      <c r="C10" s="72">
        <v>1530</v>
      </c>
      <c r="D10" s="500" t="s">
        <v>328</v>
      </c>
      <c r="E10" s="522"/>
      <c r="F10" s="522"/>
      <c r="G10" s="523"/>
      <c r="H10" s="72" t="s">
        <v>51</v>
      </c>
      <c r="J10" s="72">
        <v>1520</v>
      </c>
      <c r="K10" s="500" t="s">
        <v>334</v>
      </c>
      <c r="L10" s="522"/>
      <c r="M10" s="522"/>
      <c r="N10" s="523"/>
      <c r="O10" s="72" t="s">
        <v>51</v>
      </c>
      <c r="Q10" s="113">
        <v>1510</v>
      </c>
      <c r="R10" s="456" t="s">
        <v>337</v>
      </c>
      <c r="S10" s="459"/>
      <c r="T10" s="459"/>
      <c r="U10" s="460"/>
      <c r="V10" s="113" t="s">
        <v>601</v>
      </c>
      <c r="X10" s="113">
        <v>1610</v>
      </c>
      <c r="Y10" s="456" t="s">
        <v>338</v>
      </c>
      <c r="Z10" s="459"/>
      <c r="AA10" s="459"/>
      <c r="AB10" s="460"/>
      <c r="AC10" s="113" t="s">
        <v>601</v>
      </c>
      <c r="AG10" s="467" t="s">
        <v>604</v>
      </c>
      <c r="AH10" s="465"/>
      <c r="AI10" s="54"/>
      <c r="AJ10" s="54"/>
      <c r="AO10" s="54"/>
      <c r="AP10" s="54"/>
      <c r="AQ10" s="54"/>
      <c r="AV10" s="54"/>
      <c r="AW10" s="54"/>
    </row>
    <row r="11" spans="1:54" ht="27" customHeight="1">
      <c r="C11" s="277" t="s">
        <v>631</v>
      </c>
      <c r="D11" s="500" t="s">
        <v>520</v>
      </c>
      <c r="E11" s="522"/>
      <c r="F11" s="522"/>
      <c r="G11" s="523"/>
      <c r="H11" s="72"/>
      <c r="J11" s="72">
        <v>20348</v>
      </c>
      <c r="K11" s="500" t="s">
        <v>523</v>
      </c>
      <c r="L11" s="522"/>
      <c r="M11" s="522"/>
      <c r="N11" s="523"/>
      <c r="O11" s="72"/>
      <c r="Q11" s="113">
        <v>12071</v>
      </c>
      <c r="R11" s="456" t="s">
        <v>522</v>
      </c>
      <c r="S11" s="459"/>
      <c r="T11" s="459"/>
      <c r="U11" s="460"/>
      <c r="V11" s="113"/>
      <c r="X11" s="113">
        <v>12504</v>
      </c>
      <c r="Y11" s="456" t="s">
        <v>339</v>
      </c>
      <c r="Z11" s="459"/>
      <c r="AA11" s="459"/>
      <c r="AB11" s="460"/>
      <c r="AC11" s="113"/>
      <c r="AG11" s="468" t="s">
        <v>578</v>
      </c>
      <c r="AH11" s="465"/>
      <c r="AI11" s="54"/>
      <c r="AJ11" s="54"/>
      <c r="AO11" s="54"/>
      <c r="AP11" s="54"/>
      <c r="AQ11" s="54"/>
      <c r="AV11" s="54"/>
      <c r="AW11" s="54"/>
      <c r="AX11" s="54"/>
    </row>
    <row r="12" spans="1:54" ht="27" customHeight="1">
      <c r="D12" s="500" t="s">
        <v>550</v>
      </c>
      <c r="E12" s="639"/>
      <c r="F12" s="639"/>
      <c r="G12" s="640"/>
      <c r="K12" s="500" t="s">
        <v>521</v>
      </c>
      <c r="L12" s="639"/>
      <c r="M12" s="639"/>
      <c r="N12" s="640"/>
      <c r="R12" s="456" t="s">
        <v>656</v>
      </c>
      <c r="S12" s="529"/>
      <c r="T12" s="529"/>
      <c r="U12" s="530"/>
      <c r="X12" s="9"/>
      <c r="Y12" s="456" t="s">
        <v>655</v>
      </c>
      <c r="Z12" s="529"/>
      <c r="AA12" s="529"/>
      <c r="AB12" s="530"/>
      <c r="AC12" s="9"/>
      <c r="AG12" s="469" t="s">
        <v>577</v>
      </c>
      <c r="AH12" s="465"/>
    </row>
    <row r="13" spans="1:54" ht="27" customHeight="1">
      <c r="F13" s="18"/>
      <c r="L13" s="19"/>
      <c r="M13" s="53"/>
      <c r="T13" s="18"/>
      <c r="X13" s="9"/>
      <c r="Y13" s="9"/>
      <c r="Z13" s="9"/>
      <c r="AA13" s="693"/>
      <c r="AB13" s="694"/>
      <c r="AC13" s="694"/>
      <c r="AD13" s="694"/>
      <c r="AE13" s="694"/>
      <c r="AG13" s="470" t="s">
        <v>576</v>
      </c>
      <c r="AH13" s="465"/>
    </row>
    <row r="14" spans="1:54" s="30" customFormat="1" ht="27" customHeight="1">
      <c r="C14" s="22">
        <v>1530</v>
      </c>
      <c r="D14" s="445" t="s">
        <v>330</v>
      </c>
      <c r="E14" s="446"/>
      <c r="F14" s="446"/>
      <c r="G14" s="447"/>
      <c r="H14" s="22" t="s">
        <v>52</v>
      </c>
      <c r="J14" s="22">
        <v>1520</v>
      </c>
      <c r="K14" s="445" t="s">
        <v>712</v>
      </c>
      <c r="L14" s="446"/>
      <c r="M14" s="446"/>
      <c r="N14" s="447"/>
      <c r="O14" s="22" t="s">
        <v>52</v>
      </c>
      <c r="Q14" s="22">
        <v>1510</v>
      </c>
      <c r="R14" s="445" t="s">
        <v>561</v>
      </c>
      <c r="S14" s="627"/>
      <c r="T14" s="627"/>
      <c r="U14" s="628"/>
      <c r="V14" s="22" t="s">
        <v>52</v>
      </c>
      <c r="X14" s="286">
        <v>1610</v>
      </c>
      <c r="Y14" s="445" t="s">
        <v>346</v>
      </c>
      <c r="Z14" s="576"/>
      <c r="AA14" s="576"/>
      <c r="AB14" s="577"/>
      <c r="AC14" s="268" t="s">
        <v>52</v>
      </c>
      <c r="AD14" s="79"/>
      <c r="AE14" s="79"/>
      <c r="AF14" s="79"/>
      <c r="AG14" s="471" t="s">
        <v>575</v>
      </c>
      <c r="AH14" s="465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</row>
    <row r="15" spans="1:54" s="30" customFormat="1" ht="27" customHeight="1">
      <c r="C15" s="22">
        <v>11762</v>
      </c>
      <c r="D15" s="445" t="s">
        <v>331</v>
      </c>
      <c r="E15" s="446"/>
      <c r="F15" s="446"/>
      <c r="G15" s="447"/>
      <c r="H15" s="22"/>
      <c r="J15" s="22">
        <v>12669</v>
      </c>
      <c r="K15" s="445" t="s">
        <v>335</v>
      </c>
      <c r="L15" s="446"/>
      <c r="M15" s="446"/>
      <c r="N15" s="447"/>
      <c r="O15" s="22"/>
      <c r="Q15" s="22">
        <v>12539</v>
      </c>
      <c r="R15" s="445" t="s">
        <v>596</v>
      </c>
      <c r="S15" s="446"/>
      <c r="T15" s="446"/>
      <c r="U15" s="447"/>
      <c r="V15" s="22"/>
      <c r="X15" s="273" t="s">
        <v>630</v>
      </c>
      <c r="Y15" s="699" t="s">
        <v>340</v>
      </c>
      <c r="Z15" s="700"/>
      <c r="AA15" s="700"/>
      <c r="AB15" s="701"/>
      <c r="AC15" s="268"/>
      <c r="AD15" s="79"/>
      <c r="AE15" s="79"/>
      <c r="AF15" s="79"/>
      <c r="AG15" s="464" t="s">
        <v>574</v>
      </c>
      <c r="AH15" s="465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</row>
    <row r="16" spans="1:54" s="30" customFormat="1" ht="27" customHeight="1">
      <c r="D16" s="445" t="s">
        <v>352</v>
      </c>
      <c r="E16" s="576"/>
      <c r="F16" s="576"/>
      <c r="G16" s="577"/>
      <c r="K16" s="445" t="s">
        <v>350</v>
      </c>
      <c r="L16" s="576"/>
      <c r="M16" s="576"/>
      <c r="N16" s="577"/>
      <c r="R16" s="445" t="s">
        <v>597</v>
      </c>
      <c r="S16" s="576"/>
      <c r="T16" s="576"/>
      <c r="U16" s="577"/>
      <c r="Y16" s="445" t="s">
        <v>357</v>
      </c>
      <c r="Z16" s="576"/>
      <c r="AA16" s="576"/>
      <c r="AB16" s="577"/>
      <c r="AD16" s="79"/>
      <c r="AE16" s="79"/>
      <c r="AF16" s="79"/>
      <c r="AG16" s="466" t="s">
        <v>573</v>
      </c>
      <c r="AH16" s="465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</row>
    <row r="17" spans="3:54" s="30" customFormat="1" ht="27" customHeight="1">
      <c r="F17" s="32"/>
      <c r="L17" s="103"/>
      <c r="M17" s="79"/>
      <c r="Q17"/>
      <c r="R17"/>
      <c r="S17"/>
      <c r="T17"/>
      <c r="U17"/>
      <c r="V17"/>
      <c r="AA17" s="32"/>
      <c r="AD17" s="79"/>
      <c r="AE17" s="79"/>
      <c r="AF17" s="79"/>
      <c r="AG17" s="454" t="s">
        <v>589</v>
      </c>
      <c r="AH17" s="455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</row>
    <row r="18" spans="3:54" s="30" customFormat="1" ht="27" customHeight="1">
      <c r="C18" s="22">
        <v>1530</v>
      </c>
      <c r="D18" s="445" t="s">
        <v>332</v>
      </c>
      <c r="E18" s="446"/>
      <c r="F18" s="446"/>
      <c r="G18" s="447"/>
      <c r="H18" s="22" t="s">
        <v>52</v>
      </c>
      <c r="J18" s="22">
        <v>1520</v>
      </c>
      <c r="K18" s="573" t="s">
        <v>731</v>
      </c>
      <c r="L18" s="697"/>
      <c r="M18" s="697"/>
      <c r="N18" s="698"/>
      <c r="O18" s="22" t="s">
        <v>52</v>
      </c>
      <c r="Q18"/>
      <c r="R18"/>
      <c r="S18"/>
      <c r="T18"/>
      <c r="U18"/>
      <c r="V18"/>
      <c r="X18" s="22">
        <v>1610</v>
      </c>
      <c r="Y18" s="445" t="s">
        <v>341</v>
      </c>
      <c r="Z18" s="446"/>
      <c r="AA18" s="446"/>
      <c r="AB18" s="447"/>
      <c r="AC18" s="22" t="s">
        <v>52</v>
      </c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</row>
    <row r="19" spans="3:54" s="30" customFormat="1" ht="27" customHeight="1">
      <c r="C19" s="273" t="s">
        <v>632</v>
      </c>
      <c r="D19" s="445" t="s">
        <v>333</v>
      </c>
      <c r="E19" s="446"/>
      <c r="F19" s="446"/>
      <c r="G19" s="447"/>
      <c r="H19" s="22"/>
      <c r="J19" s="22">
        <v>20236</v>
      </c>
      <c r="K19" s="445" t="s">
        <v>335</v>
      </c>
      <c r="L19" s="446"/>
      <c r="M19" s="446"/>
      <c r="N19" s="447"/>
      <c r="O19" s="22"/>
      <c r="Q19"/>
      <c r="R19"/>
      <c r="S19"/>
      <c r="T19"/>
      <c r="U19"/>
      <c r="V19"/>
      <c r="X19" s="22">
        <v>12269</v>
      </c>
      <c r="Y19" s="445" t="s">
        <v>344</v>
      </c>
      <c r="Z19" s="446"/>
      <c r="AA19" s="446"/>
      <c r="AB19" s="447"/>
      <c r="AC19" s="22"/>
      <c r="AD19" s="48"/>
      <c r="AE19" s="48"/>
      <c r="AF19" s="48"/>
      <c r="AG19" s="48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</row>
    <row r="20" spans="3:54" s="30" customFormat="1" ht="27" customHeight="1">
      <c r="D20" s="445" t="s">
        <v>353</v>
      </c>
      <c r="E20" s="576"/>
      <c r="F20" s="576"/>
      <c r="G20" s="577"/>
      <c r="K20" s="445" t="s">
        <v>350</v>
      </c>
      <c r="L20" s="576"/>
      <c r="M20" s="576"/>
      <c r="N20" s="577"/>
      <c r="Q20"/>
      <c r="R20"/>
      <c r="S20"/>
      <c r="T20"/>
      <c r="U20"/>
      <c r="V20"/>
      <c r="Y20" s="445" t="s">
        <v>345</v>
      </c>
      <c r="Z20" s="576"/>
      <c r="AA20" s="576"/>
      <c r="AB20" s="577"/>
      <c r="AD20" s="48"/>
      <c r="AE20" s="48"/>
      <c r="AF20" s="48"/>
      <c r="AG20" s="48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</row>
    <row r="21" spans="3:54" s="30" customFormat="1" ht="27" customHeight="1">
      <c r="F21" s="32"/>
      <c r="M21" s="695"/>
      <c r="N21" s="696"/>
      <c r="O21" s="696"/>
      <c r="Q21"/>
      <c r="R21"/>
      <c r="S21"/>
      <c r="T21"/>
      <c r="U21"/>
      <c r="V21"/>
      <c r="AA21" s="32"/>
      <c r="AD21" s="48"/>
      <c r="AE21" s="48"/>
      <c r="AF21" s="48"/>
      <c r="AG21" s="48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</row>
    <row r="22" spans="3:54" s="30" customFormat="1" ht="27" customHeight="1">
      <c r="C22" s="22">
        <v>1530</v>
      </c>
      <c r="D22" s="445" t="s">
        <v>724</v>
      </c>
      <c r="E22" s="446"/>
      <c r="F22" s="446"/>
      <c r="G22" s="447"/>
      <c r="H22" s="22" t="s">
        <v>52</v>
      </c>
      <c r="J22" s="22">
        <v>1520</v>
      </c>
      <c r="K22" s="445" t="s">
        <v>336</v>
      </c>
      <c r="L22" s="446"/>
      <c r="M22" s="446"/>
      <c r="N22" s="447"/>
      <c r="O22" s="22" t="s">
        <v>52</v>
      </c>
      <c r="Q22" s="79"/>
      <c r="R22" s="79"/>
      <c r="S22" s="48"/>
      <c r="T22" s="48"/>
      <c r="U22" s="48"/>
      <c r="V22" s="79"/>
      <c r="X22" s="217">
        <v>1610</v>
      </c>
      <c r="Y22" s="445" t="s">
        <v>343</v>
      </c>
      <c r="Z22" s="562"/>
      <c r="AA22" s="562"/>
      <c r="AB22" s="540"/>
      <c r="AC22" s="217" t="s">
        <v>52</v>
      </c>
      <c r="AD22" s="219"/>
      <c r="AE22" s="219"/>
      <c r="AF22" s="48"/>
      <c r="AG22" s="48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</row>
    <row r="23" spans="3:54" s="30" customFormat="1" ht="27" customHeight="1">
      <c r="C23" s="22">
        <v>12695</v>
      </c>
      <c r="D23" s="445" t="s">
        <v>329</v>
      </c>
      <c r="E23" s="446"/>
      <c r="F23" s="446"/>
      <c r="G23" s="447"/>
      <c r="H23" s="22"/>
      <c r="J23" s="22">
        <v>12208</v>
      </c>
      <c r="K23" s="445" t="s">
        <v>335</v>
      </c>
      <c r="L23" s="446"/>
      <c r="M23" s="446"/>
      <c r="N23" s="447"/>
      <c r="O23" s="22"/>
      <c r="Q23" s="79"/>
      <c r="R23" s="79"/>
      <c r="S23" s="48"/>
      <c r="T23" s="48"/>
      <c r="U23" s="48"/>
      <c r="V23" s="79"/>
      <c r="X23" s="217">
        <v>12082</v>
      </c>
      <c r="Y23" s="445" t="s">
        <v>344</v>
      </c>
      <c r="Z23" s="562"/>
      <c r="AA23" s="562"/>
      <c r="AB23" s="540"/>
      <c r="AC23" s="217"/>
      <c r="AD23" s="219"/>
      <c r="AE23" s="219"/>
      <c r="AF23" s="48"/>
      <c r="AG23" s="48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</row>
    <row r="24" spans="3:54" s="30" customFormat="1" ht="27" customHeight="1">
      <c r="D24" s="445" t="s">
        <v>351</v>
      </c>
      <c r="E24" s="576"/>
      <c r="F24" s="576"/>
      <c r="G24" s="577"/>
      <c r="K24" s="445" t="s">
        <v>350</v>
      </c>
      <c r="L24" s="576"/>
      <c r="M24" s="576"/>
      <c r="N24" s="577"/>
      <c r="Q24" s="79"/>
      <c r="R24" s="79"/>
      <c r="S24" s="102"/>
      <c r="T24" s="102"/>
      <c r="U24" s="102"/>
      <c r="V24" s="79"/>
      <c r="Y24" s="445" t="s">
        <v>345</v>
      </c>
      <c r="Z24" s="562"/>
      <c r="AA24" s="562"/>
      <c r="AB24" s="540"/>
      <c r="AD24" s="218"/>
      <c r="AE24" s="218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</row>
    <row r="25" spans="3:54" s="30" customFormat="1" ht="27" customHeight="1">
      <c r="M25" s="32"/>
      <c r="Q25" s="79"/>
      <c r="R25" s="79"/>
      <c r="S25" s="79"/>
      <c r="T25" s="79"/>
      <c r="U25" s="79"/>
      <c r="V25" s="79"/>
      <c r="X25"/>
      <c r="Y25"/>
      <c r="Z25"/>
      <c r="AA25"/>
      <c r="AB25"/>
      <c r="AC25"/>
      <c r="AD25" s="224"/>
      <c r="AE25" s="224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</row>
    <row r="26" spans="3:54" s="30" customFormat="1" ht="27" customHeight="1">
      <c r="J26" s="22">
        <v>1520</v>
      </c>
      <c r="K26" s="641" t="s">
        <v>687</v>
      </c>
      <c r="L26" s="644"/>
      <c r="M26" s="644"/>
      <c r="N26" s="645"/>
      <c r="O26" s="22" t="s">
        <v>52</v>
      </c>
      <c r="Q26" s="79"/>
      <c r="R26" s="79"/>
      <c r="S26" s="48"/>
      <c r="T26" s="48"/>
      <c r="U26" s="48"/>
      <c r="V26" s="79"/>
      <c r="X26"/>
      <c r="Y26"/>
      <c r="Z26"/>
      <c r="AA26"/>
      <c r="AB26"/>
      <c r="AC26"/>
      <c r="AD26" s="218"/>
      <c r="AE26" s="218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</row>
    <row r="27" spans="3:54" s="30" customFormat="1" ht="27" customHeight="1">
      <c r="J27" s="268">
        <v>12630</v>
      </c>
      <c r="K27" s="445" t="s">
        <v>335</v>
      </c>
      <c r="L27" s="446"/>
      <c r="M27" s="446"/>
      <c r="N27" s="447"/>
      <c r="O27" s="22"/>
      <c r="Q27" s="79"/>
      <c r="R27" s="79"/>
      <c r="S27" s="48"/>
      <c r="T27" s="48"/>
      <c r="U27" s="48"/>
      <c r="V27" s="79"/>
      <c r="X27"/>
      <c r="Y27"/>
      <c r="Z27"/>
      <c r="AA27"/>
      <c r="AB27"/>
      <c r="AC27"/>
      <c r="AD27" s="218"/>
      <c r="AE27" s="218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</row>
    <row r="28" spans="3:54" s="30" customFormat="1" ht="27" customHeight="1">
      <c r="K28" s="445" t="s">
        <v>350</v>
      </c>
      <c r="L28" s="576"/>
      <c r="M28" s="576"/>
      <c r="N28" s="577"/>
      <c r="Q28" s="79"/>
      <c r="R28" s="79"/>
      <c r="S28" s="102"/>
      <c r="T28" s="102"/>
      <c r="U28" s="102"/>
      <c r="V28" s="79"/>
      <c r="X28"/>
      <c r="Y28"/>
      <c r="Z28"/>
      <c r="AA28"/>
      <c r="AB28"/>
      <c r="AC28"/>
      <c r="AD28" s="218"/>
      <c r="AE28" s="218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</row>
    <row r="29" spans="3:54" s="30" customFormat="1" ht="27" customHeight="1">
      <c r="J29"/>
      <c r="K29"/>
      <c r="L29"/>
      <c r="M29"/>
      <c r="N29"/>
      <c r="O29"/>
      <c r="P29"/>
      <c r="Q29" s="79"/>
      <c r="R29" s="79"/>
      <c r="S29" s="79"/>
      <c r="T29" s="79"/>
      <c r="U29" s="79"/>
      <c r="V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</row>
    <row r="30" spans="3:54" s="30" customFormat="1" ht="27" customHeight="1">
      <c r="J30"/>
      <c r="K30"/>
      <c r="L30"/>
      <c r="M30"/>
      <c r="N30"/>
      <c r="O30"/>
      <c r="P30"/>
      <c r="Q30" s="79"/>
      <c r="R30" s="79"/>
      <c r="S30" s="102"/>
      <c r="T30" s="102"/>
      <c r="U30" s="102"/>
      <c r="V30" s="79"/>
      <c r="X30" s="51">
        <v>1610</v>
      </c>
      <c r="Y30" s="533" t="s">
        <v>354</v>
      </c>
      <c r="Z30" s="562"/>
      <c r="AA30" s="562"/>
      <c r="AB30" s="540"/>
      <c r="AC30" s="24" t="s">
        <v>52</v>
      </c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</row>
    <row r="31" spans="3:54" s="30" customFormat="1" ht="27" customHeight="1">
      <c r="J31"/>
      <c r="K31"/>
      <c r="L31"/>
      <c r="M31"/>
      <c r="N31"/>
      <c r="O31"/>
      <c r="P31"/>
      <c r="Q31" s="79"/>
      <c r="R31" s="79"/>
      <c r="S31" s="48"/>
      <c r="T31" s="48"/>
      <c r="U31" s="48"/>
      <c r="V31" s="79"/>
      <c r="X31" s="24">
        <v>11890</v>
      </c>
      <c r="Y31" s="533" t="s">
        <v>342</v>
      </c>
      <c r="Z31" s="562"/>
      <c r="AA31" s="562"/>
      <c r="AB31" s="540"/>
      <c r="AC31" s="24" t="s">
        <v>356</v>
      </c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</row>
    <row r="32" spans="3:54" s="30" customFormat="1" ht="27" customHeight="1">
      <c r="J32"/>
      <c r="K32"/>
      <c r="L32"/>
      <c r="M32"/>
      <c r="N32"/>
      <c r="O32"/>
      <c r="P32"/>
      <c r="Q32" s="79"/>
      <c r="R32" s="79"/>
      <c r="S32" s="102"/>
      <c r="T32" s="102"/>
      <c r="U32" s="102"/>
      <c r="V32" s="79"/>
      <c r="X32" s="9"/>
      <c r="Y32" s="533" t="s">
        <v>355</v>
      </c>
      <c r="Z32" s="568"/>
      <c r="AA32" s="568"/>
      <c r="AB32" s="569"/>
      <c r="AC32" s="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</row>
    <row r="33" spans="10:29" ht="27" customHeight="1">
      <c r="M33" s="694"/>
      <c r="N33" s="694"/>
      <c r="O33" s="694"/>
    </row>
    <row r="34" spans="10:29" ht="27" customHeight="1">
      <c r="J34" s="53"/>
      <c r="K34" s="53"/>
      <c r="L34" s="54"/>
      <c r="M34" s="54"/>
      <c r="N34" s="54"/>
      <c r="O34" s="53"/>
      <c r="X34" s="347">
        <v>1520</v>
      </c>
      <c r="Y34" s="533" t="s">
        <v>718</v>
      </c>
      <c r="Z34" s="562"/>
      <c r="AA34" s="562"/>
      <c r="AB34" s="540"/>
      <c r="AC34" s="24" t="s">
        <v>52</v>
      </c>
    </row>
    <row r="35" spans="10:29" ht="27" customHeight="1">
      <c r="J35" s="53"/>
      <c r="K35" s="53"/>
      <c r="L35" s="54"/>
      <c r="M35" s="54"/>
      <c r="N35" s="54"/>
      <c r="O35" s="53"/>
      <c r="X35" s="24">
        <v>12148</v>
      </c>
      <c r="Y35" s="533" t="s">
        <v>335</v>
      </c>
      <c r="Z35" s="568"/>
      <c r="AA35" s="568"/>
      <c r="AB35" s="569"/>
      <c r="AC35" s="24" t="s">
        <v>356</v>
      </c>
    </row>
    <row r="36" spans="10:29" ht="27" customHeight="1">
      <c r="J36" s="53"/>
      <c r="K36" s="53"/>
      <c r="L36" s="49"/>
      <c r="M36" s="49"/>
      <c r="N36" s="49"/>
      <c r="O36" s="53"/>
      <c r="X36" s="346"/>
      <c r="Y36" s="533" t="s">
        <v>350</v>
      </c>
      <c r="Z36" s="568"/>
      <c r="AA36" s="568"/>
      <c r="AB36" s="569"/>
      <c r="AC36" s="346"/>
    </row>
    <row r="37" spans="10:29" ht="27" customHeight="1">
      <c r="J37" s="53"/>
      <c r="K37" s="53"/>
      <c r="L37" s="53"/>
      <c r="M37" s="53"/>
      <c r="N37" s="53"/>
      <c r="O37" s="53"/>
    </row>
    <row r="38" spans="10:29" ht="27" customHeight="1">
      <c r="J38" s="53"/>
      <c r="K38" s="53"/>
      <c r="L38" s="54"/>
      <c r="M38" s="54"/>
      <c r="N38" s="54"/>
      <c r="O38" s="53"/>
    </row>
    <row r="39" spans="10:29" ht="27" customHeight="1">
      <c r="J39" s="53"/>
      <c r="K39" s="53"/>
      <c r="L39" s="54"/>
      <c r="M39" s="54"/>
      <c r="N39" s="54"/>
      <c r="O39" s="53"/>
    </row>
    <row r="40" spans="10:29" ht="27" customHeight="1">
      <c r="J40" s="53"/>
      <c r="K40" s="53"/>
      <c r="L40" s="49"/>
      <c r="M40" s="49"/>
      <c r="N40" s="49"/>
      <c r="O40" s="53"/>
    </row>
    <row r="41" spans="10:29" ht="27" customHeight="1">
      <c r="J41" s="53"/>
      <c r="K41" s="53"/>
      <c r="L41" s="53"/>
      <c r="M41" s="53"/>
      <c r="N41" s="53"/>
      <c r="O41" s="53"/>
    </row>
    <row r="42" spans="10:29" ht="27" customHeight="1">
      <c r="J42" s="53"/>
      <c r="K42" s="53"/>
      <c r="L42" s="54"/>
      <c r="M42" s="54"/>
      <c r="N42" s="54"/>
      <c r="O42" s="53"/>
    </row>
    <row r="43" spans="10:29" ht="27" customHeight="1">
      <c r="J43" s="53"/>
      <c r="K43" s="53"/>
      <c r="L43" s="54"/>
      <c r="M43" s="54"/>
      <c r="N43" s="54"/>
      <c r="O43" s="53"/>
    </row>
    <row r="44" spans="10:29" ht="27" customHeight="1">
      <c r="J44" s="53"/>
      <c r="K44" s="53"/>
      <c r="L44" s="49"/>
      <c r="M44" s="49"/>
      <c r="N44" s="49"/>
      <c r="O44" s="53"/>
    </row>
    <row r="45" spans="10:29" ht="27" customHeight="1">
      <c r="J45" s="53"/>
      <c r="K45" s="53"/>
      <c r="L45" s="53"/>
      <c r="M45" s="53"/>
      <c r="N45" s="53"/>
      <c r="O45" s="53"/>
    </row>
    <row r="46" spans="10:29" ht="27" customHeight="1">
      <c r="J46" s="53"/>
      <c r="K46" s="53"/>
      <c r="L46" s="54"/>
      <c r="M46" s="54"/>
      <c r="N46" s="54"/>
      <c r="O46" s="53"/>
    </row>
    <row r="47" spans="10:29" ht="27" customHeight="1">
      <c r="J47" s="53"/>
      <c r="K47" s="53"/>
      <c r="L47" s="49"/>
      <c r="M47" s="49"/>
      <c r="N47" s="49"/>
      <c r="O47" s="53"/>
    </row>
    <row r="48" spans="10:29" ht="27" customHeight="1">
      <c r="J48" s="53"/>
      <c r="K48" s="49"/>
      <c r="L48" s="49"/>
      <c r="M48" s="49"/>
      <c r="N48" s="49"/>
      <c r="O48" s="53"/>
    </row>
    <row r="49" spans="10:15" ht="27" customHeight="1">
      <c r="J49" s="53"/>
      <c r="K49" s="53"/>
      <c r="L49" s="53"/>
      <c r="M49" s="53"/>
      <c r="N49" s="53"/>
      <c r="O49" s="53"/>
    </row>
  </sheetData>
  <protectedRanges>
    <protectedRange sqref="W9:W32 Q34:W36 Q1:V31 AG18:AH32 AG9 AF9:AF10 AF13:AF32 AC1:AG6 AC8:AG8 AC7:AF7 W1:X8 Y5:AA5 Y1:AB4 Y6:AB8 A7:P65537 X30:AC31 H2:H3 C4:C6 G4:H6 D5:F6 E4:F4 A1:A6 B1:I1 J1:P6 AD9:AE32 Q33:IQ33 Q37:IQ65537 AD34:IQ36 AI9:IQ32 AH1:IQ8 X17:AC27 X9:AC15 X34:AC35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2EA164FD-54C9-42BB-93CE-C4A332BF8C87}">
      <selection activeCell="Q31" sqref="Q31"/>
      <pageMargins left="0.7" right="0.7" top="0.78740157499999996" bottom="0.78740157499999996" header="0.3" footer="0.3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</customSheetViews>
  <mergeCells count="67">
    <mergeCell ref="Y34:AB34"/>
    <mergeCell ref="Y35:AB35"/>
    <mergeCell ref="Y36:AB36"/>
    <mergeCell ref="AG17:AH17"/>
    <mergeCell ref="R15:U15"/>
    <mergeCell ref="R16:U16"/>
    <mergeCell ref="Y32:AB32"/>
    <mergeCell ref="AG15:AH15"/>
    <mergeCell ref="AG16:AH16"/>
    <mergeCell ref="Y31:AB31"/>
    <mergeCell ref="Y22:AB22"/>
    <mergeCell ref="Y23:AB23"/>
    <mergeCell ref="Y24:AB24"/>
    <mergeCell ref="D19:G19"/>
    <mergeCell ref="Y12:AB12"/>
    <mergeCell ref="Y30:AB30"/>
    <mergeCell ref="K19:N19"/>
    <mergeCell ref="D15:G15"/>
    <mergeCell ref="K15:N15"/>
    <mergeCell ref="D16:G16"/>
    <mergeCell ref="D18:G18"/>
    <mergeCell ref="K18:N18"/>
    <mergeCell ref="Y16:AB16"/>
    <mergeCell ref="Y18:AB18"/>
    <mergeCell ref="Y19:AB19"/>
    <mergeCell ref="Y20:AB20"/>
    <mergeCell ref="Y15:AB15"/>
    <mergeCell ref="Y14:AB14"/>
    <mergeCell ref="K16:N16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22:G22"/>
    <mergeCell ref="K23:N23"/>
    <mergeCell ref="D23:G23"/>
    <mergeCell ref="D12:G12"/>
    <mergeCell ref="K12:N12"/>
    <mergeCell ref="D14:G14"/>
    <mergeCell ref="K14:N14"/>
    <mergeCell ref="AG14:AH14"/>
    <mergeCell ref="R14:U14"/>
    <mergeCell ref="AA13:AE13"/>
    <mergeCell ref="F2:G2"/>
    <mergeCell ref="J3:O3"/>
    <mergeCell ref="D10:G10"/>
    <mergeCell ref="K10:N10"/>
    <mergeCell ref="K4:N4"/>
    <mergeCell ref="K5:N5"/>
    <mergeCell ref="K6:N6"/>
    <mergeCell ref="D11:G11"/>
    <mergeCell ref="R11:U11"/>
    <mergeCell ref="Y10:AB10"/>
    <mergeCell ref="Y11:AB11"/>
    <mergeCell ref="R10:U10"/>
    <mergeCell ref="AG10:AH10"/>
    <mergeCell ref="AG11:AH11"/>
    <mergeCell ref="AG12:AH12"/>
    <mergeCell ref="AG13:AH13"/>
    <mergeCell ref="K11:N11"/>
    <mergeCell ref="R12:U12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C10 C14 C18 C22 J10 J14 J18 J22 J26 X22 Q10 Q14 X34 X10 X14 X18 X30</xm:sqref>
        </x14:dataValidation>
        <x14:dataValidation type="list" allowBlank="1" showInputMessage="1" showErrorMessage="1">
          <x14:formula1>
            <xm:f>List1!$A$2:$A$8</xm:f>
          </x14:formula1>
          <xm:sqref>H10 H14 H18 H22 O4 O10 O14 O18 O22 O26 AC22 V10 V14 AC10 AC14 AC18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3" sqref="A3"/>
    </sheetView>
  </sheetViews>
  <sheetFormatPr defaultRowHeight="12.75"/>
  <sheetData>
    <row r="2" spans="1:1">
      <c r="A2" t="s">
        <v>608</v>
      </c>
    </row>
    <row r="3" spans="1:1">
      <c r="A3" t="s">
        <v>601</v>
      </c>
    </row>
    <row r="4" spans="1:1">
      <c r="A4" t="s">
        <v>51</v>
      </c>
    </row>
    <row r="5" spans="1:1">
      <c r="A5" t="s">
        <v>123</v>
      </c>
    </row>
    <row r="6" spans="1:1">
      <c r="A6" t="s">
        <v>59</v>
      </c>
    </row>
    <row r="7" spans="1:1">
      <c r="A7" t="s">
        <v>52</v>
      </c>
    </row>
    <row r="8" spans="1:1">
      <c r="A8" t="s">
        <v>518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23</vt:i4>
      </vt:variant>
      <vt:variant>
        <vt:lpstr>Pojmenované oblasti</vt:lpstr>
      </vt:variant>
      <vt:variant>
        <vt:i4>18</vt:i4>
      </vt:variant>
    </vt:vector>
  </HeadingPairs>
  <TitlesOfParts>
    <vt:vector size="41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Logistics</vt:lpstr>
      <vt:lpstr>Sales</vt:lpstr>
      <vt:lpstr>Technical Service</vt:lpstr>
      <vt:lpstr>Project Management</vt:lpstr>
      <vt:lpstr>Assembly Testing</vt:lpstr>
      <vt:lpstr>Technologist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List2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Logistics!Oblast_tisku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2021-06-08T12:33:16Z</cp:lastPrinted>
  <dcterms:created xsi:type="dcterms:W3CDTF">2019-06-09T03:37:06Z</dcterms:created>
  <dcterms:modified xsi:type="dcterms:W3CDTF">2022-06-09T06:23:44Z</dcterms:modified>
</cp:coreProperties>
</file>